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workbookProtection workbookPassword="DC0D" lockStructure="1"/>
  <bookViews>
    <workbookView xWindow="0" yWindow="120" windowWidth="15456" windowHeight="12384"/>
  </bookViews>
  <sheets>
    <sheet name="BUDGET DETAIL" sheetId="1" r:id="rId1"/>
    <sheet name="IN-KIND INCOME" sheetId="3" r:id="rId2"/>
    <sheet name="SUMMARY" sheetId="5" r:id="rId3"/>
  </sheets>
  <definedNames>
    <definedName name="_xlnm.Print_Area" localSheetId="0">'BUDGET DETAIL'!$A$1:$I$185</definedName>
    <definedName name="_xlnm.Print_Area" localSheetId="1">'IN-KIND INCOME'!$B$1:$G$25</definedName>
    <definedName name="_xlnm.Print_Area" localSheetId="2">SUMMARY!$B$1:$F$66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63" i="5" l="1"/>
  <c r="G60" i="1" l="1"/>
  <c r="C35" i="5"/>
  <c r="C31" i="5"/>
  <c r="C50" i="5"/>
  <c r="C18" i="5"/>
  <c r="C17" i="5"/>
  <c r="C65" i="5"/>
  <c r="C30" i="5" l="1"/>
  <c r="C29" i="5"/>
  <c r="C28" i="5"/>
  <c r="C27" i="5"/>
  <c r="C26" i="5"/>
  <c r="C64" i="5"/>
  <c r="C22" i="5"/>
  <c r="C132" i="1"/>
  <c r="C131" i="1"/>
  <c r="C67" i="1"/>
  <c r="C66" i="1"/>
  <c r="G43" i="1"/>
  <c r="C39" i="5"/>
  <c r="G77" i="1" l="1"/>
  <c r="G91" i="1" s="1"/>
  <c r="C45" i="5" s="1"/>
  <c r="G123" i="1"/>
  <c r="G124" i="1"/>
  <c r="E94" i="1"/>
  <c r="F94" i="1"/>
  <c r="E95" i="1"/>
  <c r="E96" i="1"/>
  <c r="E97" i="1"/>
  <c r="E98" i="1"/>
  <c r="F95" i="1"/>
  <c r="F96" i="1"/>
  <c r="F97" i="1"/>
  <c r="G97" i="1" s="1"/>
  <c r="F98" i="1"/>
  <c r="G99" i="1"/>
  <c r="G100" i="1"/>
  <c r="D25" i="1"/>
  <c r="F25" i="1" s="1"/>
  <c r="G25" i="3"/>
  <c r="G46" i="1" s="1"/>
  <c r="G148" i="1"/>
  <c r="C48" i="5" s="1"/>
  <c r="G165" i="1"/>
  <c r="C49" i="5" s="1"/>
  <c r="G173" i="1"/>
  <c r="C68" i="1"/>
  <c r="C4" i="3"/>
  <c r="C134" i="1"/>
  <c r="C69" i="1"/>
  <c r="C5" i="3"/>
  <c r="C6" i="3"/>
  <c r="C7" i="3"/>
  <c r="D30" i="1"/>
  <c r="C133" i="1"/>
  <c r="C36" i="5" l="1"/>
  <c r="G30" i="1"/>
  <c r="C34" i="5" s="1"/>
  <c r="G27" i="1"/>
  <c r="C33" i="5" s="1"/>
  <c r="C21" i="5"/>
  <c r="G95" i="1"/>
  <c r="G126" i="1"/>
  <c r="C47" i="5" s="1"/>
  <c r="G96" i="1"/>
  <c r="G94" i="1"/>
  <c r="G178" i="1"/>
  <c r="E101" i="1"/>
  <c r="E102" i="1" s="1"/>
  <c r="E30" i="1"/>
  <c r="G98" i="1"/>
  <c r="F101" i="1"/>
  <c r="C37" i="5" l="1"/>
  <c r="G32" i="1"/>
  <c r="C55" i="5"/>
  <c r="G101" i="1"/>
  <c r="F102" i="1"/>
  <c r="G102" i="1" s="1"/>
  <c r="G48" i="1" l="1"/>
  <c r="G62" i="1" s="1"/>
  <c r="G103" i="1"/>
  <c r="C41" i="5" l="1"/>
  <c r="G182" i="1"/>
  <c r="G175" i="1"/>
  <c r="G180" i="1" s="1"/>
  <c r="C46" i="5"/>
  <c r="C51" i="5" s="1"/>
  <c r="G184" i="1" l="1"/>
  <c r="C60" i="5" s="1"/>
  <c r="C53" i="5"/>
  <c r="C57" i="5" s="1"/>
  <c r="C59" i="5" s="1"/>
  <c r="C61" i="5" l="1"/>
</calcChain>
</file>

<file path=xl/sharedStrings.xml><?xml version="1.0" encoding="utf-8"?>
<sst xmlns="http://schemas.openxmlformats.org/spreadsheetml/2006/main" count="270" uniqueCount="232">
  <si>
    <t>Insurance</t>
  </si>
  <si>
    <t>Hospitality</t>
  </si>
  <si>
    <t>TOTAL EXPENDITURE</t>
  </si>
  <si>
    <t>Wages</t>
  </si>
  <si>
    <t>% purchased</t>
  </si>
  <si>
    <t>Number of performance weeks</t>
  </si>
  <si>
    <t>Overtime</t>
  </si>
  <si>
    <t>Scripts purchase/copying</t>
  </si>
  <si>
    <t xml:space="preserve">Administration costs/expenses </t>
  </si>
  <si>
    <t>Phone charges</t>
  </si>
  <si>
    <t>ARN</t>
  </si>
  <si>
    <t>Date</t>
  </si>
  <si>
    <t>INSTRUCTIONS</t>
  </si>
  <si>
    <t>Per week</t>
  </si>
  <si>
    <t>AMOUNT REQUESTED FROM THE ARTS COUNCIL</t>
  </si>
  <si>
    <t>Number of cast/performers</t>
  </si>
  <si>
    <t xml:space="preserve"> </t>
  </si>
  <si>
    <t>Audit fees</t>
  </si>
  <si>
    <t>Venue capacity</t>
  </si>
  <si>
    <t>No. of perfs.</t>
  </si>
  <si>
    <t>Item cost</t>
  </si>
  <si>
    <t>Producer's fee</t>
  </si>
  <si>
    <t>Director's fee</t>
  </si>
  <si>
    <t>Total production fees</t>
  </si>
  <si>
    <t>Cast wages (average)</t>
  </si>
  <si>
    <t>ASM's wages</t>
  </si>
  <si>
    <t>Total wages</t>
  </si>
  <si>
    <t>Technical costs</t>
  </si>
  <si>
    <t>Set materials and paint</t>
  </si>
  <si>
    <t>Construction/carpentry fees</t>
  </si>
  <si>
    <t>Costume purchase/hire</t>
  </si>
  <si>
    <t>Props purchase/hire</t>
  </si>
  <si>
    <t>Production transport</t>
  </si>
  <si>
    <t>Hair and make-up</t>
  </si>
  <si>
    <t>Lighting hire</t>
  </si>
  <si>
    <t>Sound hire</t>
  </si>
  <si>
    <t>Total technical costs</t>
  </si>
  <si>
    <t>Promotion and publicity</t>
  </si>
  <si>
    <t>Design promotional artwork</t>
  </si>
  <si>
    <t>Print: flyers, posters, PR materials</t>
  </si>
  <si>
    <t>Layout and print programme</t>
  </si>
  <si>
    <t>Billboards/advertising sites</t>
  </si>
  <si>
    <t>Press advertising</t>
  </si>
  <si>
    <t>Radio/TV advertising</t>
  </si>
  <si>
    <t>Web advertising/maintenance</t>
  </si>
  <si>
    <t>PR/consultancy costs</t>
  </si>
  <si>
    <t>Total promotion and publicity</t>
  </si>
  <si>
    <t>Administration costs</t>
  </si>
  <si>
    <t>Administrator fees/wages</t>
  </si>
  <si>
    <t>Auditions/casting expenses</t>
  </si>
  <si>
    <t>Digital documentation/video of show</t>
  </si>
  <si>
    <t>Miscellaneous costs/petty cash</t>
  </si>
  <si>
    <t>Total administration costs</t>
  </si>
  <si>
    <t>Applicant Name</t>
  </si>
  <si>
    <t>Name of Project</t>
  </si>
  <si>
    <t xml:space="preserve"> Enter this figure in section 3.2 of the application form</t>
  </si>
  <si>
    <t xml:space="preserve"> Enter this figure in section 3.1 of the application form</t>
  </si>
  <si>
    <t>Enter this figure in section 3.3 of the application form</t>
  </si>
  <si>
    <t>Number of performances</t>
  </si>
  <si>
    <t>Average ticket price</t>
  </si>
  <si>
    <r>
      <t xml:space="preserve">Number of freelance creative personnel </t>
    </r>
    <r>
      <rPr>
        <i/>
        <sz val="10"/>
        <rFont val="Calibri"/>
        <family val="2"/>
      </rPr>
      <t xml:space="preserve">Director, designers, etc. </t>
    </r>
    <r>
      <rPr>
        <i/>
        <u/>
        <sz val="10"/>
        <rFont val="Calibri"/>
        <family val="2"/>
      </rPr>
      <t>NOTE</t>
    </r>
    <r>
      <rPr>
        <i/>
        <sz val="10"/>
        <rFont val="Calibri"/>
        <family val="2"/>
      </rPr>
      <t>: this does not include personnel employed full time if you are applying on behalf of, or in partnership with, an organisation.</t>
    </r>
  </si>
  <si>
    <r>
      <t xml:space="preserve">Rehearsals 
</t>
    </r>
    <r>
      <rPr>
        <sz val="10"/>
        <rFont val="Calibri"/>
        <family val="2"/>
      </rPr>
      <t>(or development)</t>
    </r>
  </si>
  <si>
    <r>
      <t xml:space="preserve">Performance
</t>
    </r>
    <r>
      <rPr>
        <i/>
        <sz val="10"/>
        <rFont val="Calibri"/>
        <family val="2"/>
      </rPr>
      <t>(where relevant)</t>
    </r>
  </si>
  <si>
    <r>
      <t xml:space="preserve">Holiday pay @ 8%
</t>
    </r>
    <r>
      <rPr>
        <i/>
        <sz val="10"/>
        <rFont val="Calibri"/>
        <family val="2"/>
      </rPr>
      <t>Enter</t>
    </r>
    <r>
      <rPr>
        <b/>
        <i/>
        <sz val="10"/>
        <rFont val="Calibri"/>
        <family val="2"/>
      </rPr>
      <t xml:space="preserve"> 0 </t>
    </r>
    <r>
      <rPr>
        <i/>
        <sz val="10"/>
        <rFont val="Calibri"/>
        <family val="2"/>
      </rPr>
      <t>here if holiday pay is not being included</t>
    </r>
  </si>
  <si>
    <r>
      <t xml:space="preserve">Employer's PRSI contribution @10.75%
</t>
    </r>
    <r>
      <rPr>
        <i/>
        <sz val="10"/>
        <rFont val="Calibri"/>
        <family val="2"/>
      </rPr>
      <t xml:space="preserve">Enter </t>
    </r>
    <r>
      <rPr>
        <b/>
        <i/>
        <sz val="10"/>
        <rFont val="Calibri"/>
        <family val="2"/>
      </rPr>
      <t>0</t>
    </r>
    <r>
      <rPr>
        <i/>
        <sz val="10"/>
        <rFont val="Calibri"/>
        <family val="2"/>
      </rPr>
      <t xml:space="preserve"> here if you are paying fees and not paying an employer's PRSI contribution</t>
    </r>
  </si>
  <si>
    <r>
      <t>Photography</t>
    </r>
    <r>
      <rPr>
        <sz val="10"/>
        <rFont val="Calibri"/>
        <family val="2"/>
      </rPr>
      <t xml:space="preserve"> </t>
    </r>
  </si>
  <si>
    <t>Total cost of sales</t>
  </si>
  <si>
    <t>VALUE</t>
  </si>
  <si>
    <t>Item</t>
  </si>
  <si>
    <t>Fees</t>
  </si>
  <si>
    <t>Promotion &amp; Publicity</t>
  </si>
  <si>
    <t>Administration</t>
  </si>
  <si>
    <t>Cost of Sales (Rental/Split)</t>
  </si>
  <si>
    <t>Technical Costs</t>
  </si>
  <si>
    <r>
      <t>TOTAL VALUE OF IN-KIND INCOME</t>
    </r>
    <r>
      <rPr>
        <b/>
        <sz val="10"/>
        <color indexed="10"/>
        <rFont val="Calibri"/>
        <family val="2"/>
      </rPr>
      <t/>
    </r>
  </si>
  <si>
    <t>Other (please specify)</t>
  </si>
  <si>
    <t>Details of in-kind income</t>
  </si>
  <si>
    <t>e.g. discount on venue rental</t>
  </si>
  <si>
    <t>e.g. rehearsal space, equipment hire</t>
  </si>
  <si>
    <t>e.g. PR support from venue</t>
  </si>
  <si>
    <t>Total value of in-kind costs</t>
  </si>
  <si>
    <t>Set/equipment transport</t>
  </si>
  <si>
    <t>e.g. fundraising support, other types of support</t>
  </si>
  <si>
    <r>
      <t xml:space="preserve">Details </t>
    </r>
    <r>
      <rPr>
        <i/>
        <sz val="12"/>
        <rFont val="Calibri"/>
        <family val="2"/>
        <scheme val="minor"/>
      </rPr>
      <t>(delete the text below and give details)</t>
    </r>
  </si>
  <si>
    <t>TOTALS</t>
  </si>
  <si>
    <t>Writer's fee</t>
  </si>
  <si>
    <t>Dramaturg's fee</t>
  </si>
  <si>
    <r>
      <t xml:space="preserve">Travel/Accommodation Costs </t>
    </r>
    <r>
      <rPr>
        <b/>
        <i/>
        <sz val="11"/>
        <rFont val="Calibri"/>
        <family val="2"/>
      </rPr>
      <t>(for productions playing more than one venue)</t>
    </r>
  </si>
  <si>
    <t>Total travel/accommodation costs</t>
  </si>
  <si>
    <r>
      <t xml:space="preserve">Wages </t>
    </r>
    <r>
      <rPr>
        <b/>
        <i/>
        <sz val="10"/>
        <rFont val="Calibri"/>
        <family val="2"/>
        <scheme val="minor"/>
      </rPr>
      <t>(for personnel paid on the basis of a weekly wage)</t>
    </r>
  </si>
  <si>
    <t>Page 1</t>
  </si>
  <si>
    <t>Page 2</t>
  </si>
  <si>
    <t>Page 3</t>
  </si>
  <si>
    <t>- Please give a brief description of any in-kind supports you have secured towards your proposal</t>
  </si>
  <si>
    <t>- The total value of in-kind income and expenditure will appear automatically within the relevant line in the budget template on the previous tab</t>
  </si>
  <si>
    <t>Number of stage-management personnel</t>
  </si>
  <si>
    <r>
      <t xml:space="preserve">Number of weeks' rehearsal </t>
    </r>
    <r>
      <rPr>
        <sz val="11"/>
        <rFont val="Calibri"/>
        <family val="2"/>
      </rPr>
      <t>(or development)</t>
    </r>
  </si>
  <si>
    <r>
      <t xml:space="preserve">Audience target, where relevant
</t>
    </r>
    <r>
      <rPr>
        <i/>
        <sz val="10"/>
        <rFont val="Calibri"/>
        <family val="2"/>
      </rPr>
      <t>Fill in the columns to the right to calculate box-office target</t>
    </r>
  </si>
  <si>
    <r>
      <t xml:space="preserve">Box office
</t>
    </r>
    <r>
      <rPr>
        <i/>
        <sz val="10"/>
        <rFont val="Calibri"/>
        <family val="2"/>
      </rPr>
      <t>Fill in the average ticket yield to calculate gross box-office income</t>
    </r>
  </si>
  <si>
    <r>
      <t>Venue capacity</t>
    </r>
    <r>
      <rPr>
        <i/>
        <sz val="11"/>
        <rFont val="Calibri"/>
        <family val="2"/>
      </rPr>
      <t xml:space="preserve"> </t>
    </r>
    <r>
      <rPr>
        <i/>
        <sz val="10"/>
        <rFont val="Calibri"/>
        <family val="2"/>
      </rPr>
      <t>(give the average if more than one)</t>
    </r>
  </si>
  <si>
    <t>In-kind Income</t>
  </si>
  <si>
    <t>Credit-card commission</t>
  </si>
  <si>
    <t>Costume-designer's fee</t>
  </si>
  <si>
    <t>Lighting-designer's fee</t>
  </si>
  <si>
    <t>Sound-designer's fee</t>
  </si>
  <si>
    <t>Composer's/musical-director's fee</t>
  </si>
  <si>
    <t>Video/stage-visuals-design fee</t>
  </si>
  <si>
    <t>Voice-coach's fee</t>
  </si>
  <si>
    <t>Assistant-director's fee</t>
  </si>
  <si>
    <t>Stage-director's wages</t>
  </si>
  <si>
    <t>Stage-manager's wages</t>
  </si>
  <si>
    <t>Choreographer’s fee / movement/fight-director's fee</t>
  </si>
  <si>
    <t>Notes/Comments (where relevant)</t>
  </si>
  <si>
    <t>Rehearsal-venue cost</t>
  </si>
  <si>
    <t>Set-painting fees</t>
  </si>
  <si>
    <t>Stage-crew fees</t>
  </si>
  <si>
    <t>Costume-construction/fitting fees</t>
  </si>
  <si>
    <t>Stage-management expenses</t>
  </si>
  <si>
    <t>A/V-equipment hire</t>
  </si>
  <si>
    <t>Lighting and sound-technician fees</t>
  </si>
  <si>
    <t>Mobile-phone/communications expenses</t>
  </si>
  <si>
    <r>
      <t>Production running costs</t>
    </r>
    <r>
      <rPr>
        <sz val="10"/>
        <rFont val="Calibri"/>
        <family val="2"/>
      </rPr>
      <t xml:space="preserve"> (</t>
    </r>
    <r>
      <rPr>
        <i/>
        <sz val="10"/>
        <rFont val="Calibri"/>
        <family val="2"/>
      </rPr>
      <t>per week in performance; this should include petty cash for props buying, maintenance and repairs</t>
    </r>
    <r>
      <rPr>
        <sz val="10"/>
        <rFont val="Calibri"/>
        <family val="2"/>
      </rPr>
      <t>)</t>
    </r>
  </si>
  <si>
    <r>
      <t>Rights/commissioning of play (</t>
    </r>
    <r>
      <rPr>
        <i/>
        <sz val="10"/>
        <rFont val="Calibri"/>
        <family val="2"/>
      </rPr>
      <t>usually an advance payment to a writer or writer's agent for the licence or rights to a play</t>
    </r>
    <r>
      <rPr>
        <sz val="10"/>
        <rFont val="Calibri"/>
        <family val="2"/>
      </rPr>
      <t>)</t>
    </r>
  </si>
  <si>
    <r>
      <t>Travel</t>
    </r>
    <r>
      <rPr>
        <sz val="10"/>
        <rFont val="Calibri"/>
        <family val="2"/>
      </rPr>
      <t xml:space="preserve"> costs (</t>
    </r>
    <r>
      <rPr>
        <i/>
        <sz val="10"/>
        <rFont val="Calibri"/>
        <family val="2"/>
      </rPr>
      <t>for any personnel not normally resident where the proposed activity is taking place</t>
    </r>
    <r>
      <rPr>
        <sz val="10"/>
        <rFont val="Calibri"/>
        <family val="2"/>
      </rPr>
      <t>)</t>
    </r>
  </si>
  <si>
    <r>
      <t xml:space="preserve">Accommodation costs </t>
    </r>
    <r>
      <rPr>
        <sz val="10"/>
        <rFont val="Calibri"/>
        <family val="2"/>
      </rPr>
      <t>(</t>
    </r>
    <r>
      <rPr>
        <i/>
        <sz val="10"/>
        <rFont val="Calibri"/>
        <family val="2"/>
      </rPr>
      <t>for any personnel not normally resident where the proposed activity is taking place</t>
    </r>
    <r>
      <rPr>
        <sz val="10"/>
        <rFont val="Calibri"/>
        <family val="2"/>
      </rPr>
      <t>)</t>
    </r>
  </si>
  <si>
    <t>Cast/crew accommodation</t>
  </si>
  <si>
    <t>Cast/crew travel</t>
  </si>
  <si>
    <t>Technical crew accommodation &amp; travel</t>
  </si>
  <si>
    <r>
      <t xml:space="preserve">Contingency </t>
    </r>
    <r>
      <rPr>
        <sz val="11"/>
        <rFont val="Calibri"/>
        <family val="2"/>
      </rPr>
      <t>(</t>
    </r>
    <r>
      <rPr>
        <i/>
        <sz val="10"/>
        <rFont val="Calibri"/>
        <family val="2"/>
      </rPr>
      <t>usually calculated as a percentage of the overall budget; enter the percentage here</t>
    </r>
    <r>
      <rPr>
        <sz val="10"/>
        <rFont val="Calibri"/>
        <family val="2"/>
      </rPr>
      <t>)</t>
    </r>
    <r>
      <rPr>
        <i/>
        <sz val="10"/>
        <rFont val="Calibri"/>
        <family val="2"/>
      </rPr>
      <t xml:space="preserve"> </t>
    </r>
  </si>
  <si>
    <t>In-kind Expenditure</t>
  </si>
  <si>
    <r>
      <t xml:space="preserve">Other income </t>
    </r>
    <r>
      <rPr>
        <b/>
        <sz val="11"/>
        <rFont val="Calibri"/>
        <family val="2"/>
      </rPr>
      <t>(</t>
    </r>
    <r>
      <rPr>
        <b/>
        <i/>
        <sz val="11"/>
        <rFont val="Calibri"/>
        <family val="2"/>
      </rPr>
      <t>please specify</t>
    </r>
    <r>
      <rPr>
        <b/>
        <sz val="11"/>
        <rFont val="Calibri"/>
        <family val="2"/>
      </rPr>
      <t>)</t>
    </r>
  </si>
  <si>
    <r>
      <t>Total value of in-kind Income</t>
    </r>
    <r>
      <rPr>
        <b/>
        <i/>
        <sz val="10"/>
        <rFont val="Calibri"/>
        <family val="2"/>
      </rPr>
      <t xml:space="preserve"> </t>
    </r>
    <r>
      <rPr>
        <b/>
        <sz val="11"/>
        <rFont val="Calibri"/>
        <family val="2"/>
      </rPr>
      <t>(</t>
    </r>
    <r>
      <rPr>
        <b/>
        <i/>
        <sz val="11"/>
        <rFont val="Calibri"/>
        <family val="2"/>
      </rPr>
      <t>see next tab</t>
    </r>
    <r>
      <rPr>
        <b/>
        <sz val="11"/>
        <rFont val="Calibri"/>
        <family val="2"/>
      </rPr>
      <t>)</t>
    </r>
  </si>
  <si>
    <r>
      <t xml:space="preserve">Other </t>
    </r>
    <r>
      <rPr>
        <sz val="10"/>
        <rFont val="Calibri"/>
        <family val="2"/>
      </rPr>
      <t>(</t>
    </r>
    <r>
      <rPr>
        <i/>
        <sz val="10"/>
        <rFont val="Calibri"/>
        <family val="2"/>
      </rPr>
      <t>please specify</t>
    </r>
    <r>
      <rPr>
        <sz val="10"/>
        <rFont val="Calibri"/>
        <family val="2"/>
      </rPr>
      <t>)</t>
    </r>
  </si>
  <si>
    <r>
      <t xml:space="preserve">Production fees </t>
    </r>
    <r>
      <rPr>
        <b/>
        <sz val="10"/>
        <rFont val="Calibri"/>
        <family val="2"/>
        <scheme val="minor"/>
      </rPr>
      <t>(</t>
    </r>
    <r>
      <rPr>
        <b/>
        <i/>
        <sz val="10"/>
        <rFont val="Calibri"/>
        <family val="2"/>
        <scheme val="minor"/>
      </rPr>
      <t>for personnel paid on the basis of a fee</t>
    </r>
    <r>
      <rPr>
        <b/>
        <sz val="10"/>
        <rFont val="Calibri"/>
        <family val="2"/>
        <scheme val="minor"/>
      </rPr>
      <t>)</t>
    </r>
  </si>
  <si>
    <r>
      <t>Set-designer's fee (</t>
    </r>
    <r>
      <rPr>
        <i/>
        <sz val="10"/>
        <rFont val="Calibri"/>
        <family val="2"/>
      </rPr>
      <t>If the set and costume designer are the same person, give the total fee here</t>
    </r>
    <r>
      <rPr>
        <sz val="10"/>
        <rFont val="Calibri"/>
        <family val="2"/>
      </rPr>
      <t>)</t>
    </r>
  </si>
  <si>
    <r>
      <t xml:space="preserve">Production-manager's fee </t>
    </r>
    <r>
      <rPr>
        <sz val="10"/>
        <rFont val="Calibri"/>
        <family val="2"/>
      </rPr>
      <t>(</t>
    </r>
    <r>
      <rPr>
        <i/>
        <sz val="10"/>
        <rFont val="Calibri"/>
        <family val="2"/>
      </rPr>
      <t>if not salaried</t>
    </r>
    <r>
      <rPr>
        <sz val="10"/>
        <rFont val="Calibri"/>
        <family val="2"/>
      </rPr>
      <t>)</t>
    </r>
  </si>
  <si>
    <r>
      <t xml:space="preserve">Production-manager's wages </t>
    </r>
    <r>
      <rPr>
        <sz val="10"/>
        <rFont val="Calibri"/>
        <family val="2"/>
      </rPr>
      <t>(</t>
    </r>
    <r>
      <rPr>
        <i/>
        <sz val="10"/>
        <rFont val="Calibri"/>
        <family val="2"/>
      </rPr>
      <t>if salaried</t>
    </r>
    <r>
      <rPr>
        <sz val="10"/>
        <rFont val="Calibri"/>
        <family val="2"/>
      </rPr>
      <t>)</t>
    </r>
  </si>
  <si>
    <r>
      <t>Weekly wardrobe costs</t>
    </r>
    <r>
      <rPr>
        <sz val="10"/>
        <rFont val="Calibri"/>
        <family val="2"/>
      </rPr>
      <t xml:space="preserve"> (</t>
    </r>
    <r>
      <rPr>
        <i/>
        <sz val="10"/>
        <rFont val="Calibri"/>
        <family val="2"/>
      </rPr>
      <t>per week in performance</t>
    </r>
    <r>
      <rPr>
        <sz val="10"/>
        <rFont val="Calibri"/>
        <family val="2"/>
      </rPr>
      <t>)</t>
    </r>
  </si>
  <si>
    <r>
      <t xml:space="preserve">Travel </t>
    </r>
    <r>
      <rPr>
        <sz val="10"/>
        <rFont val="Calibri"/>
        <family val="2"/>
      </rPr>
      <t>(</t>
    </r>
    <r>
      <rPr>
        <i/>
        <sz val="10"/>
        <rFont val="Calibri"/>
        <family val="2"/>
      </rPr>
      <t>for administration purposes</t>
    </r>
    <r>
      <rPr>
        <sz val="10"/>
        <rFont val="Calibri"/>
        <family val="2"/>
      </rPr>
      <t>)</t>
    </r>
  </si>
  <si>
    <r>
      <t>Other</t>
    </r>
    <r>
      <rPr>
        <i/>
        <sz val="11"/>
        <rFont val="Calibri"/>
        <family val="2"/>
      </rPr>
      <t xml:space="preserve"> </t>
    </r>
    <r>
      <rPr>
        <sz val="10"/>
        <rFont val="Calibri"/>
        <family val="2"/>
      </rPr>
      <t>(</t>
    </r>
    <r>
      <rPr>
        <i/>
        <sz val="10"/>
        <rFont val="Calibri"/>
        <family val="2"/>
      </rPr>
      <t>please specify</t>
    </r>
    <r>
      <rPr>
        <sz val="10"/>
        <rFont val="Calibri"/>
        <family val="2"/>
      </rPr>
      <t>)</t>
    </r>
  </si>
  <si>
    <r>
      <t>Other</t>
    </r>
    <r>
      <rPr>
        <sz val="10"/>
        <rFont val="Calibri"/>
        <family val="2"/>
      </rPr>
      <t xml:space="preserve"> (</t>
    </r>
    <r>
      <rPr>
        <i/>
        <sz val="10"/>
        <rFont val="Calibri"/>
        <family val="2"/>
      </rPr>
      <t>please specify</t>
    </r>
    <r>
      <rPr>
        <sz val="10"/>
        <rFont val="Calibri"/>
        <family val="2"/>
      </rPr>
      <t>)</t>
    </r>
  </si>
  <si>
    <r>
      <t>VAT</t>
    </r>
    <r>
      <rPr>
        <sz val="10"/>
        <rFont val="Calibri"/>
        <family val="2"/>
        <scheme val="minor"/>
      </rPr>
      <t xml:space="preserve"> (</t>
    </r>
    <r>
      <rPr>
        <i/>
        <sz val="10"/>
        <rFont val="Calibri"/>
        <family val="2"/>
        <scheme val="minor"/>
      </rPr>
      <t>where relevant</t>
    </r>
    <r>
      <rPr>
        <sz val="10"/>
        <rFont val="Calibri"/>
        <family val="2"/>
        <scheme val="minor"/>
      </rPr>
      <t>)</t>
    </r>
  </si>
  <si>
    <r>
      <t xml:space="preserve">e.g. value of foregone fees to collaborators (this might be an expert offering research or advice at a reduced rate, or pro bono. </t>
    </r>
    <r>
      <rPr>
        <b/>
        <i/>
        <sz val="11"/>
        <rFont val="Calibri"/>
        <family val="2"/>
        <scheme val="minor"/>
      </rPr>
      <t xml:space="preserve">NOTE </t>
    </r>
    <r>
      <rPr>
        <i/>
        <sz val="11"/>
        <rFont val="Calibri"/>
        <family val="2"/>
        <scheme val="minor"/>
      </rPr>
      <t>– professional artists working on projects should not 'waive' fees).</t>
    </r>
  </si>
  <si>
    <r>
      <t xml:space="preserve">e.g. value of foregone wages to performers (this might be in an instance where a professional is working for less than they might usually command. </t>
    </r>
    <r>
      <rPr>
        <b/>
        <i/>
        <sz val="11"/>
        <rFont val="Calibri"/>
        <family val="2"/>
        <scheme val="minor"/>
      </rPr>
      <t>NOTE</t>
    </r>
    <r>
      <rPr>
        <i/>
        <sz val="11"/>
        <rFont val="Calibri"/>
        <family val="2"/>
        <scheme val="minor"/>
      </rPr>
      <t xml:space="preserve"> – professionals working on projects should not 'waive' wages)</t>
    </r>
  </si>
  <si>
    <t>e.g. bookkeeping, contracts, general admin</t>
  </si>
  <si>
    <r>
      <t xml:space="preserve">- Note that all financial support – including in-kind support – </t>
    </r>
    <r>
      <rPr>
        <b/>
        <i/>
        <sz val="11"/>
        <rFont val="Calibri"/>
        <family val="2"/>
      </rPr>
      <t xml:space="preserve">must </t>
    </r>
    <r>
      <rPr>
        <sz val="11"/>
        <rFont val="Calibri"/>
        <family val="2"/>
      </rPr>
      <t>be evidenced in detail in your supporting materials through the use of MOUs and/or letters of support</t>
    </r>
  </si>
  <si>
    <t>Please name below the supporting docs where these amounts are evidenced. Evidence must include agreed amounts.</t>
  </si>
  <si>
    <r>
      <rPr>
        <sz val="12"/>
        <rFont val="Calibri"/>
        <family val="2"/>
        <scheme val="minor"/>
      </rPr>
      <t xml:space="preserve">You </t>
    </r>
    <r>
      <rPr>
        <b/>
        <sz val="12"/>
        <rFont val="Calibri"/>
        <family val="2"/>
        <scheme val="minor"/>
      </rPr>
      <t>must</t>
    </r>
    <r>
      <rPr>
        <sz val="12"/>
        <rFont val="Calibri"/>
        <family val="2"/>
        <scheme val="minor"/>
      </rPr>
      <t xml:space="preserve"> provide written evidence of ALL financial and in-kind support listed in the below budget.</t>
    </r>
  </si>
  <si>
    <r>
      <t xml:space="preserve">- Please fill in white cells only. Cells need to be filled only where relevant to your proposal.
- </t>
    </r>
    <r>
      <rPr>
        <b/>
        <sz val="11"/>
        <rFont val="Calibri"/>
        <family val="2"/>
        <scheme val="minor"/>
      </rPr>
      <t>DO NOT</t>
    </r>
    <r>
      <rPr>
        <sz val="11"/>
        <rFont val="Calibri"/>
        <family val="2"/>
        <scheme val="minor"/>
      </rPr>
      <t xml:space="preserve"> fill in yellow or grey highlighted cells; they are filled in automatically.
- </t>
    </r>
    <r>
      <rPr>
        <b/>
        <sz val="11"/>
        <rFont val="Calibri"/>
        <family val="2"/>
        <scheme val="minor"/>
      </rPr>
      <t>DO NOT</t>
    </r>
    <r>
      <rPr>
        <sz val="11"/>
        <rFont val="Calibri"/>
        <family val="2"/>
        <scheme val="minor"/>
      </rPr>
      <t xml:space="preserve"> insert new rows or columns, as this will prevent the worksheet from calculating correctly.
- Feel free to use the 'Note/Comments' section on the right, or to explain budgets in more detail in your supporting material if you need to.
- If you make a mistake in a number cell, be sure to enter '0' rather than 'Delete', otherwise a sum may be deleted accidentally.
- </t>
    </r>
    <r>
      <rPr>
        <b/>
        <sz val="11"/>
        <rFont val="Calibri"/>
        <family val="2"/>
        <scheme val="minor"/>
      </rPr>
      <t>NOTE</t>
    </r>
    <r>
      <rPr>
        <sz val="11"/>
        <rFont val="Calibri"/>
        <family val="2"/>
        <scheme val="minor"/>
      </rPr>
      <t xml:space="preserve"> – only </t>
    </r>
    <r>
      <rPr>
        <b/>
        <sz val="11"/>
        <rFont val="Calibri"/>
        <family val="2"/>
      </rPr>
      <t>cash</t>
    </r>
    <r>
      <rPr>
        <sz val="11"/>
        <rFont val="Calibri"/>
        <family val="2"/>
      </rPr>
      <t xml:space="preserve"> costs should be listed under costs; all</t>
    </r>
    <r>
      <rPr>
        <b/>
        <sz val="11"/>
        <rFont val="Calibri"/>
        <family val="2"/>
      </rPr>
      <t xml:space="preserve"> in-kind</t>
    </r>
    <r>
      <rPr>
        <sz val="11"/>
        <rFont val="Calibri"/>
        <family val="2"/>
      </rPr>
      <t xml:space="preserve"> costs should be listed separately in the next tab, and the total given at the bottom of the template (e.g. if you are getting rehearsal space for free, do not include the cost under the cash side of the template).                                                                                                                                                                                                           - All items of income </t>
    </r>
    <r>
      <rPr>
        <b/>
        <sz val="11"/>
        <rFont val="Calibri"/>
        <family val="2"/>
      </rPr>
      <t>MUST</t>
    </r>
    <r>
      <rPr>
        <sz val="11"/>
        <rFont val="Calibri"/>
        <family val="2"/>
      </rPr>
      <t xml:space="preserve"> be backed up by evidence within your supporting material. For example, if you are planning on raising money through fundraising, you must provide evidence of a fundraising plan and/or a successful previous fundraising campaign. If you are budgeting local authority funding, you must provide evidence of that funding, or evidence that the local authority in question is aware of your and/or your organisation's work.</t>
    </r>
  </si>
  <si>
    <t>Venue Rental/Box-Office Split</t>
  </si>
  <si>
    <t>Give average weekely fee here:</t>
  </si>
  <si>
    <r>
      <t xml:space="preserve">Actors'/performers' fees </t>
    </r>
    <r>
      <rPr>
        <b/>
        <sz val="10"/>
        <rFont val="Calibri"/>
        <family val="2"/>
        <scheme val="minor"/>
      </rPr>
      <t>(</t>
    </r>
    <r>
      <rPr>
        <b/>
        <i/>
        <sz val="10"/>
        <rFont val="Calibri"/>
        <family val="2"/>
        <scheme val="minor"/>
      </rPr>
      <t>if not waged- otherwise use row 81 below)</t>
    </r>
  </si>
  <si>
    <t>Average weekly wage paid to stage management:</t>
  </si>
  <si>
    <t>Average Weekly wage paid to performers:</t>
  </si>
  <si>
    <t>OUTCOME</t>
  </si>
  <si>
    <t>ARTS COUNCIL FUNDING REQUEST/OFFER</t>
  </si>
  <si>
    <t>BALANCE</t>
  </si>
  <si>
    <t>Contingency</t>
  </si>
  <si>
    <t>TOTAL COSTS</t>
  </si>
  <si>
    <t>In-Kind Expenditure</t>
  </si>
  <si>
    <r>
      <t xml:space="preserve">Travel &amp; Accommodation Costs </t>
    </r>
    <r>
      <rPr>
        <i/>
        <sz val="11"/>
        <rFont val="Calibri"/>
        <family val="2"/>
      </rPr>
      <t>(if any)</t>
    </r>
  </si>
  <si>
    <t>Administration Costs</t>
  </si>
  <si>
    <t>Direct Costs</t>
  </si>
  <si>
    <t>PROPOSED EXPENDITURE</t>
  </si>
  <si>
    <t>In-Kind Income</t>
  </si>
  <si>
    <t>Programme Sales</t>
  </si>
  <si>
    <r>
      <t xml:space="preserve">Box-Office </t>
    </r>
    <r>
      <rPr>
        <i/>
        <sz val="11"/>
        <rFont val="Calibri"/>
        <family val="2"/>
      </rPr>
      <t>(for Production or Presentation)</t>
    </r>
  </si>
  <si>
    <t>Box-Office Income</t>
  </si>
  <si>
    <t>Guarantees or Fees</t>
  </si>
  <si>
    <t>Sponsorship/Fundraising</t>
  </si>
  <si>
    <t>Production Partners</t>
  </si>
  <si>
    <t>International Funding</t>
  </si>
  <si>
    <t>Local Authority/Other Public Funding</t>
  </si>
  <si>
    <t>Non-Box-Office Income</t>
  </si>
  <si>
    <t>PROPOSED INCOME</t>
  </si>
  <si>
    <t>Total number of freelance personnel employed</t>
  </si>
  <si>
    <r>
      <t xml:space="preserve">Total audience numbers </t>
    </r>
    <r>
      <rPr>
        <i/>
        <sz val="11"/>
        <rFont val="Calibri"/>
        <family val="2"/>
      </rPr>
      <t>(where relevant)</t>
    </r>
  </si>
  <si>
    <t>TARGET NUMBERS</t>
  </si>
  <si>
    <t>ACTUAL</t>
  </si>
  <si>
    <t>REVISED</t>
  </si>
  <si>
    <t>APPLICATION</t>
  </si>
  <si>
    <t xml:space="preserve">Project title: </t>
  </si>
  <si>
    <t>Applicant name:</t>
  </si>
  <si>
    <t>APPLICATION NUMBER:</t>
  </si>
  <si>
    <t>Other costs</t>
  </si>
  <si>
    <t>AND/OR</t>
  </si>
  <si>
    <r>
      <t>The following section is for all applications</t>
    </r>
    <r>
      <rPr>
        <b/>
        <i/>
        <sz val="11"/>
        <rFont val="Calibri"/>
        <family val="2"/>
        <scheme val="minor"/>
      </rPr>
      <t xml:space="preserve"> (only fill in cells relevant to your proposal)</t>
    </r>
  </si>
  <si>
    <r>
      <t>Local-authority/other public funding (if any)</t>
    </r>
    <r>
      <rPr>
        <sz val="11"/>
        <rFont val="Calibri"/>
        <family val="2"/>
      </rPr>
      <t xml:space="preserve">
</t>
    </r>
    <r>
      <rPr>
        <i/>
        <sz val="10"/>
        <rFont val="Calibri"/>
        <family val="2"/>
      </rPr>
      <t>Grant funding that you propose to commit directly to the proposed project</t>
    </r>
  </si>
  <si>
    <r>
      <t>International funding (if any)</t>
    </r>
    <r>
      <rPr>
        <sz val="11"/>
        <rFont val="Calibri"/>
        <family val="2"/>
      </rPr>
      <t xml:space="preserve">
</t>
    </r>
    <r>
      <rPr>
        <i/>
        <sz val="10"/>
        <rFont val="Calibri"/>
        <family val="2"/>
      </rPr>
      <t>Funding from Culture Ireland or other international agencies that you propose to commit directly to the proposed project</t>
    </r>
  </si>
  <si>
    <t>Sponsorship/fundraising (if any)</t>
  </si>
  <si>
    <t>GROSS INCOME</t>
  </si>
  <si>
    <r>
      <t xml:space="preserve">Programme/publication sales
</t>
    </r>
    <r>
      <rPr>
        <i/>
        <sz val="10"/>
        <rFont val="Calibri"/>
        <family val="2"/>
      </rPr>
      <t>Fill in the columns to the right to calculate programme-sales income</t>
    </r>
  </si>
  <si>
    <r>
      <rPr>
        <b/>
        <sz val="16"/>
        <color rgb="FFFF0000"/>
        <rFont val="Calibri"/>
        <family val="2"/>
        <scheme val="minor"/>
      </rPr>
      <t xml:space="preserve">EXPENDITURE </t>
    </r>
    <r>
      <rPr>
        <b/>
        <i/>
        <sz val="14"/>
        <rFont val="Calibri"/>
        <family val="2"/>
        <scheme val="minor"/>
      </rPr>
      <t xml:space="preserve">(do </t>
    </r>
    <r>
      <rPr>
        <b/>
        <i/>
        <u/>
        <sz val="14"/>
        <rFont val="Calibri"/>
        <family val="2"/>
        <scheme val="minor"/>
      </rPr>
      <t>not</t>
    </r>
    <r>
      <rPr>
        <b/>
        <i/>
        <sz val="14"/>
        <rFont val="Calibri"/>
        <family val="2"/>
        <scheme val="minor"/>
      </rPr>
      <t xml:space="preserve"> include in-kind amounts)</t>
    </r>
  </si>
  <si>
    <r>
      <t xml:space="preserve">INCOME </t>
    </r>
    <r>
      <rPr>
        <b/>
        <i/>
        <sz val="16"/>
        <rFont val="Calibri"/>
        <family val="2"/>
        <scheme val="minor"/>
      </rPr>
      <t xml:space="preserve">(do </t>
    </r>
    <r>
      <rPr>
        <b/>
        <i/>
        <u/>
        <sz val="16"/>
        <rFont val="Calibri"/>
        <family val="2"/>
        <scheme val="minor"/>
      </rPr>
      <t>not</t>
    </r>
    <r>
      <rPr>
        <b/>
        <i/>
        <sz val="16"/>
        <rFont val="Calibri"/>
        <family val="2"/>
        <scheme val="minor"/>
      </rPr>
      <t xml:space="preserve"> include in-kind amounts)</t>
    </r>
  </si>
  <si>
    <t>Total non-box-office income</t>
  </si>
  <si>
    <r>
      <t xml:space="preserve">Venue rental: </t>
    </r>
    <r>
      <rPr>
        <sz val="11"/>
        <rFont val="Calibri"/>
        <family val="2"/>
      </rPr>
      <t>rental to venue partner(s)</t>
    </r>
    <r>
      <rPr>
        <i/>
        <sz val="11"/>
        <rFont val="Calibri"/>
        <family val="2"/>
      </rPr>
      <t xml:space="preserve"> (enter entirety of box-office income here if it is all payable to venue/production partner)</t>
    </r>
  </si>
  <si>
    <r>
      <t>Box-office split</t>
    </r>
    <r>
      <rPr>
        <sz val="11"/>
        <rFont val="Calibri"/>
        <family val="2"/>
      </rPr>
      <t xml:space="preserve"> to venue/production partner</t>
    </r>
    <r>
      <rPr>
        <i/>
        <sz val="10"/>
        <rFont val="Calibri"/>
        <family val="2"/>
      </rPr>
      <t xml:space="preserve"> (enter total cash value of split to venus/production partner - NOT percentage amount)</t>
    </r>
  </si>
  <si>
    <r>
      <t xml:space="preserve">NUMBERS - </t>
    </r>
    <r>
      <rPr>
        <b/>
        <i/>
        <sz val="12"/>
        <rFont val="Calibri"/>
        <family val="2"/>
        <scheme val="minor"/>
      </rPr>
      <t>these are so we can monitor employment numbers, and also to enable to spreadsheet to calculate costs below</t>
    </r>
  </si>
  <si>
    <r>
      <t>Production partners - cash only (if any)</t>
    </r>
    <r>
      <rPr>
        <sz val="11"/>
        <rFont val="Calibri"/>
        <family val="2"/>
      </rPr>
      <t xml:space="preserve">
</t>
    </r>
    <r>
      <rPr>
        <i/>
        <sz val="10"/>
        <rFont val="Calibri"/>
        <family val="2"/>
      </rPr>
      <t>Cash commitment from organisations or entities supporting your application</t>
    </r>
  </si>
  <si>
    <r>
      <t xml:space="preserve">Guarantees or fees (if any, as agreed per MOU) </t>
    </r>
    <r>
      <rPr>
        <b/>
        <i/>
        <sz val="11"/>
        <rFont val="Calibri"/>
        <family val="2"/>
        <scheme val="minor"/>
      </rPr>
      <t>- enter amount here that has been agreed you will recieve in guarantees where relevant</t>
    </r>
  </si>
  <si>
    <r>
      <t xml:space="preserve">Total box-office and programme/publication sales income </t>
    </r>
    <r>
      <rPr>
        <b/>
        <i/>
        <sz val="11"/>
        <rFont val="Calibri"/>
        <family val="2"/>
        <scheme val="minor"/>
      </rPr>
      <t>(</t>
    </r>
    <r>
      <rPr>
        <b/>
        <i/>
        <u/>
        <sz val="11"/>
        <rFont val="Calibri"/>
        <family val="2"/>
        <scheme val="minor"/>
      </rPr>
      <t>NB</t>
    </r>
    <r>
      <rPr>
        <b/>
        <i/>
        <sz val="11"/>
        <rFont val="Calibri"/>
        <family val="2"/>
        <scheme val="minor"/>
      </rPr>
      <t>: we understand that you may not be processing or receiving this)</t>
    </r>
  </si>
  <si>
    <t>TOTAL NET INCOME</t>
  </si>
  <si>
    <t>The following section is for 'Presentation' and 'Production' Only (i.e. where there is a box-office target) …</t>
  </si>
  <si>
    <r>
      <rPr>
        <b/>
        <sz val="16"/>
        <color rgb="FFFF0000"/>
        <rFont val="Calibri"/>
        <family val="2"/>
        <scheme val="minor"/>
      </rPr>
      <t>NET INCOME</t>
    </r>
    <r>
      <rPr>
        <b/>
        <sz val="11"/>
        <rFont val="Calibri"/>
        <family val="2"/>
        <scheme val="minor"/>
      </rPr>
      <t xml:space="preserve"> </t>
    </r>
    <r>
      <rPr>
        <b/>
        <i/>
        <sz val="11"/>
        <rFont val="Calibri"/>
        <family val="2"/>
        <scheme val="minor"/>
      </rPr>
      <t>(Gross income minus cost of sales)</t>
    </r>
  </si>
  <si>
    <r>
      <t xml:space="preserve">GROSS INCOME </t>
    </r>
    <r>
      <rPr>
        <b/>
        <i/>
        <sz val="12"/>
        <rFont val="Calibri"/>
        <family val="2"/>
        <scheme val="minor"/>
      </rPr>
      <t>(Box Office + Programms Sales + Non-Box-Office + Other + Value of Support in Kind)</t>
    </r>
  </si>
  <si>
    <t>Total audience target</t>
  </si>
  <si>
    <t>Target attendance (%)</t>
  </si>
  <si>
    <t>Page 1 - notes</t>
  </si>
  <si>
    <t>Page 2 - notes</t>
  </si>
  <si>
    <t>Page 3 - notes</t>
  </si>
  <si>
    <t>1.</t>
  </si>
  <si>
    <r>
      <t xml:space="preserve">Box-office income calculator - </t>
    </r>
    <r>
      <rPr>
        <b/>
        <i/>
        <sz val="11"/>
        <rFont val="Calibri"/>
        <family val="2"/>
        <scheme val="minor"/>
      </rPr>
      <t>this is so we can track audience numbers and to understand how you have arrived at your audience target</t>
    </r>
  </si>
  <si>
    <t>2.</t>
  </si>
  <si>
    <r>
      <t xml:space="preserve">Non-box-office income - </t>
    </r>
    <r>
      <rPr>
        <b/>
        <i/>
        <sz val="11"/>
        <rFont val="Calibri"/>
        <family val="2"/>
        <scheme val="minor"/>
      </rPr>
      <t>this is income towards your proposal other than box-office income</t>
    </r>
  </si>
  <si>
    <t>3.</t>
  </si>
  <si>
    <r>
      <t xml:space="preserve">Cost of sales - </t>
    </r>
    <r>
      <rPr>
        <b/>
        <i/>
        <sz val="11"/>
        <rFont val="Calibri"/>
        <family val="2"/>
        <scheme val="minor"/>
      </rPr>
      <t>this is the cost of selling to audiences, whether by rental, box office split, or a combination of the two</t>
    </r>
  </si>
  <si>
    <t>Date of application</t>
  </si>
  <si>
    <t>4.</t>
  </si>
  <si>
    <t>5.</t>
  </si>
  <si>
    <t>6.</t>
  </si>
  <si>
    <t>Average Weekly fee paid to performers:</t>
  </si>
  <si>
    <t>COST OF SALES</t>
  </si>
  <si>
    <t>NET INCOME</t>
  </si>
  <si>
    <t>Arts Council Theatre Project Award - SUMMARY</t>
  </si>
  <si>
    <t>This summary budget will be used for the purpose of giving an overview of your proposal, and, in the event that your application is successful and you are awarded funding, it will be used as the basis for your revised plan and for your final I&amp;E</t>
  </si>
  <si>
    <t>NOTES</t>
  </si>
  <si>
    <r>
      <t xml:space="preserve">Author's royalties </t>
    </r>
    <r>
      <rPr>
        <i/>
        <sz val="10"/>
        <rFont val="Calibri"/>
        <family val="2"/>
        <scheme val="minor"/>
      </rPr>
      <t>(usually calculated as a percentage of gross box-office)</t>
    </r>
  </si>
  <si>
    <t>Commission on programme/publication sales</t>
  </si>
  <si>
    <r>
      <t>As at [</t>
    </r>
    <r>
      <rPr>
        <i/>
        <u/>
        <sz val="10"/>
        <rFont val="Calibri"/>
        <family val="2"/>
        <scheme val="minor"/>
      </rPr>
      <t>G62</t>
    </r>
    <r>
      <rPr>
        <i/>
        <sz val="10"/>
        <rFont val="Calibri"/>
        <family val="2"/>
        <scheme val="minor"/>
      </rPr>
      <t>] above</t>
    </r>
  </si>
  <si>
    <t>hair and make-up</t>
  </si>
  <si>
    <t xml:space="preserve">Theatre Project Budget Template </t>
  </si>
  <si>
    <t>Theatre Project Budget Template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</si>
</sst>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_-;\-* #,##0.00_-;_-* \-??_-;_-@_-"/>
    <numFmt numFmtId="166" formatCode="_-\€* #,##0.00_-;&quot;-€&quot;* #,##0.00_-;_-\€* \-??_-;_-@_-"/>
    <numFmt numFmtId="167" formatCode="_-* #,##0_-;\-* #,##0_-;_-* \-??_-;_-@_-"/>
    <numFmt numFmtId="168" formatCode="[$-1809]dd\ mmmm\ yyyy;@"/>
    <numFmt numFmtId="169" formatCode="[$-F800]dddd\,\ mmmm\ dd\,\ yyyy"/>
    <numFmt numFmtId="170" formatCode="0.0%"/>
  </numFmts>
  <fonts count="46" x14ac:knownFonts="1">
    <font>
      <sz val="10"/>
      <name val="Arial"/>
    </font>
    <font>
      <sz val="10"/>
      <name val="Arial"/>
      <family val="2"/>
    </font>
    <font>
      <b/>
      <sz val="10"/>
      <color indexed="10"/>
      <name val="Calibri"/>
      <family val="2"/>
    </font>
    <font>
      <sz val="11"/>
      <name val="Calibri"/>
      <family val="2"/>
    </font>
    <font>
      <sz val="10"/>
      <name val="Calibri"/>
      <family val="2"/>
    </font>
    <font>
      <i/>
      <sz val="11"/>
      <name val="Calibri"/>
      <family val="2"/>
    </font>
    <font>
      <i/>
      <sz val="10"/>
      <name val="Calibri"/>
      <family val="2"/>
    </font>
    <font>
      <i/>
      <u/>
      <sz val="10"/>
      <name val="Calibri"/>
      <family val="2"/>
    </font>
    <font>
      <b/>
      <i/>
      <sz val="10"/>
      <name val="Calibri"/>
      <family val="2"/>
    </font>
    <font>
      <b/>
      <sz val="11"/>
      <name val="Calibri"/>
      <family val="2"/>
    </font>
    <font>
      <b/>
      <i/>
      <sz val="11"/>
      <name val="Calibri"/>
      <family val="2"/>
    </font>
    <font>
      <sz val="11"/>
      <name val="Calibri"/>
      <family val="2"/>
      <scheme val="minor"/>
    </font>
    <font>
      <b/>
      <sz val="16"/>
      <name val="Calibri"/>
      <family val="2"/>
      <scheme val="minor"/>
    </font>
    <font>
      <sz val="10"/>
      <name val="Calibri"/>
      <family val="2"/>
      <scheme val="minor"/>
    </font>
    <font>
      <b/>
      <sz val="11"/>
      <name val="Calibri"/>
      <family val="2"/>
      <scheme val="minor"/>
    </font>
    <font>
      <b/>
      <i/>
      <sz val="11"/>
      <name val="Calibri"/>
      <family val="2"/>
      <scheme val="minor"/>
    </font>
    <font>
      <b/>
      <sz val="10"/>
      <name val="Calibri"/>
      <family val="2"/>
      <scheme val="minor"/>
    </font>
    <font>
      <b/>
      <sz val="14"/>
      <name val="Calibri"/>
      <family val="2"/>
      <scheme val="minor"/>
    </font>
    <font>
      <i/>
      <sz val="11"/>
      <name val="Calibri"/>
      <family val="2"/>
      <scheme val="minor"/>
    </font>
    <font>
      <b/>
      <sz val="14"/>
      <color indexed="10"/>
      <name val="Calibri"/>
      <family val="2"/>
      <scheme val="minor"/>
    </font>
    <font>
      <i/>
      <sz val="10"/>
      <name val="Calibri"/>
      <family val="2"/>
      <scheme val="minor"/>
    </font>
    <font>
      <b/>
      <sz val="12"/>
      <name val="Calibri"/>
      <family val="2"/>
      <scheme val="minor"/>
    </font>
    <font>
      <b/>
      <sz val="18"/>
      <color rgb="FFFF0000"/>
      <name val="Calibri"/>
      <family val="2"/>
      <scheme val="minor"/>
    </font>
    <font>
      <b/>
      <sz val="14"/>
      <color rgb="FFFF0000"/>
      <name val="Calibri"/>
      <family val="2"/>
      <scheme val="minor"/>
    </font>
    <font>
      <b/>
      <sz val="16"/>
      <color rgb="FFFF0000"/>
      <name val="Calibri"/>
      <family val="2"/>
      <scheme val="minor"/>
    </font>
    <font>
      <i/>
      <sz val="12"/>
      <name val="Calibri"/>
      <family val="2"/>
      <scheme val="minor"/>
    </font>
    <font>
      <sz val="16"/>
      <name val="Calibri"/>
      <family val="2"/>
      <scheme val="minor"/>
    </font>
    <font>
      <b/>
      <sz val="16"/>
      <color indexed="10"/>
      <name val="Calibri"/>
      <family val="2"/>
      <scheme val="minor"/>
    </font>
    <font>
      <b/>
      <i/>
      <sz val="10"/>
      <name val="Calibri"/>
      <family val="2"/>
      <scheme val="minor"/>
    </font>
    <font>
      <b/>
      <i/>
      <sz val="14"/>
      <name val="Calibri"/>
      <family val="2"/>
      <scheme val="minor"/>
    </font>
    <font>
      <b/>
      <i/>
      <u/>
      <sz val="14"/>
      <name val="Calibri"/>
      <family val="2"/>
      <scheme val="minor"/>
    </font>
    <font>
      <u/>
      <sz val="10"/>
      <color theme="10"/>
      <name val="Arial"/>
      <family val="2"/>
    </font>
    <font>
      <u/>
      <sz val="10"/>
      <color theme="11"/>
      <name val="Arial"/>
      <family val="2"/>
    </font>
    <font>
      <sz val="12"/>
      <name val="Calibri"/>
      <family val="2"/>
      <scheme val="minor"/>
    </font>
    <font>
      <sz val="10"/>
      <name val="Arial"/>
      <family val="2"/>
    </font>
    <font>
      <b/>
      <sz val="11"/>
      <color theme="0"/>
      <name val="Calibri"/>
      <family val="2"/>
      <scheme val="minor"/>
    </font>
    <font>
      <sz val="11"/>
      <color rgb="FFFF0000"/>
      <name val="Calibri"/>
      <family val="2"/>
      <scheme val="minor"/>
    </font>
    <font>
      <b/>
      <i/>
      <u/>
      <sz val="11"/>
      <name val="Calibri"/>
      <family val="2"/>
      <scheme val="minor"/>
    </font>
    <font>
      <b/>
      <sz val="11"/>
      <color rgb="FFFF0000"/>
      <name val="Calibri"/>
      <family val="2"/>
      <scheme val="minor"/>
    </font>
    <font>
      <b/>
      <sz val="12"/>
      <color rgb="FFFF0000"/>
      <name val="Calibri"/>
      <family val="2"/>
      <scheme val="minor"/>
    </font>
    <font>
      <b/>
      <i/>
      <sz val="12"/>
      <name val="Calibri"/>
      <family val="2"/>
      <scheme val="minor"/>
    </font>
    <font>
      <sz val="14"/>
      <name val="Calibri"/>
      <family val="2"/>
      <scheme val="minor"/>
    </font>
    <font>
      <b/>
      <i/>
      <sz val="16"/>
      <name val="Calibri"/>
      <family val="2"/>
      <scheme val="minor"/>
    </font>
    <font>
      <i/>
      <sz val="16"/>
      <name val="Calibri"/>
      <family val="2"/>
      <scheme val="minor"/>
    </font>
    <font>
      <b/>
      <i/>
      <u/>
      <sz val="16"/>
      <name val="Calibri"/>
      <family val="2"/>
      <scheme val="minor"/>
    </font>
    <font>
      <i/>
      <u/>
      <sz val="10"/>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22"/>
        <bgColor indexed="31"/>
      </patternFill>
    </fill>
    <fill>
      <patternFill patternType="solid">
        <fgColor indexed="13"/>
        <bgColor indexed="64"/>
      </patternFill>
    </fill>
    <fill>
      <patternFill patternType="solid">
        <fgColor indexed="13"/>
        <bgColor indexed="34"/>
      </patternFill>
    </fill>
    <fill>
      <patternFill patternType="solid">
        <fgColor indexed="9"/>
        <bgColor indexed="31"/>
      </patternFill>
    </fill>
    <fill>
      <patternFill patternType="solid">
        <fgColor indexed="41"/>
        <bgColor indexed="64"/>
      </patternFill>
    </fill>
    <fill>
      <patternFill patternType="solid">
        <fgColor indexed="34"/>
        <bgColor indexed="31"/>
      </patternFill>
    </fill>
    <fill>
      <patternFill patternType="solid">
        <fgColor indexed="9"/>
        <bgColor indexed="26"/>
      </patternFill>
    </fill>
    <fill>
      <patternFill patternType="solid">
        <fgColor indexed="9"/>
        <bgColor indexed="34"/>
      </patternFill>
    </fill>
    <fill>
      <patternFill patternType="solid">
        <fgColor indexed="13"/>
        <bgColor indexed="26"/>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31"/>
      </patternFill>
    </fill>
    <fill>
      <patternFill patternType="solid">
        <fgColor theme="0"/>
        <bgColor indexed="34"/>
      </patternFill>
    </fill>
    <fill>
      <patternFill patternType="solid">
        <fgColor rgb="FFCCFFFF"/>
        <bgColor indexed="64"/>
      </patternFill>
    </fill>
    <fill>
      <patternFill patternType="solid">
        <fgColor rgb="FFFFC000"/>
        <bgColor indexed="31"/>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s>
  <borders count="82">
    <border>
      <left/>
      <right/>
      <top/>
      <bottom/>
      <diagonal/>
    </border>
    <border>
      <left style="thick">
        <color indexed="10"/>
      </left>
      <right style="thick">
        <color indexed="10"/>
      </right>
      <top style="thick">
        <color indexed="10"/>
      </top>
      <bottom style="thick">
        <color indexed="10"/>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thick">
        <color indexed="10"/>
      </right>
      <top style="medium">
        <color indexed="23"/>
      </top>
      <bottom style="medium">
        <color indexed="23"/>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indexed="23"/>
      </top>
      <bottom style="medium">
        <color indexed="23"/>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top style="medium">
        <color indexed="64"/>
      </top>
      <bottom style="thin">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rgb="FFFF0000"/>
      </left>
      <right style="medium">
        <color rgb="FFFF0000"/>
      </right>
      <top style="medium">
        <color rgb="FFFF0000"/>
      </top>
      <bottom style="medium">
        <color rgb="FFFF0000"/>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34" fillId="0" borderId="0" applyFont="0" applyFill="0" applyBorder="0" applyAlignment="0" applyProtection="0"/>
    <xf numFmtId="43" fontId="34" fillId="0" borderId="0" applyFont="0" applyFill="0" applyBorder="0" applyAlignment="0" applyProtection="0"/>
  </cellStyleXfs>
  <cellXfs count="345">
    <xf numFmtId="0" fontId="0" fillId="0" borderId="0" xfId="0"/>
    <xf numFmtId="0" fontId="11" fillId="0" borderId="0" xfId="0" applyFont="1" applyBorder="1" applyProtection="1"/>
    <xf numFmtId="165" fontId="11" fillId="0" borderId="0" xfId="1" applyNumberFormat="1" applyFont="1" applyFill="1" applyBorder="1" applyAlignment="1" applyProtection="1"/>
    <xf numFmtId="165" fontId="11" fillId="0" borderId="0" xfId="0" applyNumberFormat="1" applyFont="1" applyBorder="1" applyProtection="1"/>
    <xf numFmtId="0" fontId="12" fillId="0" borderId="0" xfId="0" applyFont="1" applyProtection="1"/>
    <xf numFmtId="0" fontId="13" fillId="0" borderId="0" xfId="0" applyFont="1" applyBorder="1" applyProtection="1"/>
    <xf numFmtId="0" fontId="13" fillId="0" borderId="0" xfId="0" applyFont="1" applyProtection="1"/>
    <xf numFmtId="0" fontId="14" fillId="0" borderId="0" xfId="0" applyFont="1" applyProtection="1"/>
    <xf numFmtId="0" fontId="15" fillId="0" borderId="0" xfId="0" applyFont="1" applyProtection="1"/>
    <xf numFmtId="0" fontId="14" fillId="0" borderId="0" xfId="0" applyFont="1" applyAlignment="1" applyProtection="1">
      <alignment horizontal="right" indent="1"/>
    </xf>
    <xf numFmtId="0" fontId="11" fillId="0" borderId="0" xfId="0" applyFont="1" applyProtection="1"/>
    <xf numFmtId="0" fontId="18" fillId="0" borderId="0" xfId="0" applyFont="1" applyProtection="1"/>
    <xf numFmtId="0" fontId="18" fillId="0" borderId="0" xfId="0" applyFont="1"/>
    <xf numFmtId="0" fontId="11" fillId="14" borderId="0" xfId="0" applyFont="1" applyFill="1" applyBorder="1" applyProtection="1"/>
    <xf numFmtId="0" fontId="18" fillId="14" borderId="0" xfId="0" applyFont="1" applyFill="1" applyProtection="1"/>
    <xf numFmtId="0" fontId="14" fillId="14" borderId="0" xfId="0" applyFont="1" applyFill="1" applyBorder="1" applyAlignment="1" applyProtection="1">
      <alignment horizontal="left" wrapText="1"/>
    </xf>
    <xf numFmtId="0" fontId="11" fillId="14" borderId="0" xfId="0" applyFont="1" applyFill="1" applyProtection="1"/>
    <xf numFmtId="0" fontId="11" fillId="0" borderId="0" xfId="0" applyFont="1" applyFill="1" applyProtection="1"/>
    <xf numFmtId="0" fontId="11" fillId="0" borderId="0" xfId="0" applyFont="1" applyFill="1" applyBorder="1" applyProtection="1"/>
    <xf numFmtId="0" fontId="11" fillId="0" borderId="0" xfId="0" applyFont="1" applyBorder="1" applyAlignment="1" applyProtection="1">
      <alignment horizontal="left"/>
    </xf>
    <xf numFmtId="166" fontId="14" fillId="11" borderId="1" xfId="2" applyNumberFormat="1" applyFont="1" applyFill="1" applyBorder="1" applyAlignment="1" applyProtection="1">
      <alignment horizontal="left"/>
    </xf>
    <xf numFmtId="43" fontId="11" fillId="0" borderId="0" xfId="1" applyFont="1" applyProtection="1"/>
    <xf numFmtId="43" fontId="11" fillId="0" borderId="0" xfId="0" applyNumberFormat="1" applyFont="1" applyProtection="1"/>
    <xf numFmtId="43" fontId="14" fillId="0" borderId="0" xfId="1" applyFont="1" applyProtection="1"/>
    <xf numFmtId="43" fontId="14" fillId="0" borderId="0" xfId="0" applyNumberFormat="1" applyFont="1" applyProtection="1"/>
    <xf numFmtId="43" fontId="11" fillId="0" borderId="0" xfId="0" applyNumberFormat="1" applyFont="1" applyAlignment="1" applyProtection="1">
      <alignment horizontal="right"/>
    </xf>
    <xf numFmtId="0" fontId="11" fillId="0" borderId="0" xfId="0" applyFont="1" applyBorder="1" applyProtection="1"/>
    <xf numFmtId="0" fontId="11" fillId="0" borderId="0" xfId="0" applyFont="1" applyBorder="1" applyProtection="1"/>
    <xf numFmtId="170" fontId="11" fillId="0" borderId="0" xfId="3" applyNumberFormat="1" applyFont="1" applyFill="1" applyBorder="1" applyAlignment="1" applyProtection="1">
      <protection locked="0"/>
    </xf>
    <xf numFmtId="0" fontId="14" fillId="0" borderId="0" xfId="0" applyFont="1" applyFill="1" applyBorder="1" applyAlignment="1" applyProtection="1">
      <alignment horizontal="left" wrapText="1"/>
    </xf>
    <xf numFmtId="166" fontId="14" fillId="0" borderId="0" xfId="2" applyNumberFormat="1" applyFont="1" applyFill="1" applyBorder="1" applyAlignment="1" applyProtection="1">
      <alignment horizontal="left"/>
    </xf>
    <xf numFmtId="165" fontId="26" fillId="0" borderId="0" xfId="1" applyNumberFormat="1" applyFont="1" applyFill="1" applyBorder="1" applyAlignment="1" applyProtection="1"/>
    <xf numFmtId="165" fontId="26" fillId="0" borderId="0" xfId="0" applyNumberFormat="1" applyFont="1" applyBorder="1" applyProtection="1"/>
    <xf numFmtId="0" fontId="27" fillId="0" borderId="0" xfId="0" applyFont="1" applyBorder="1" applyProtection="1"/>
    <xf numFmtId="0" fontId="26" fillId="0" borderId="0" xfId="0" applyFont="1" applyBorder="1" applyProtection="1"/>
    <xf numFmtId="0" fontId="13" fillId="0" borderId="0" xfId="0" applyFont="1" applyAlignment="1" applyProtection="1">
      <alignment horizontal="right" vertical="top"/>
    </xf>
    <xf numFmtId="166" fontId="11" fillId="0" borderId="8" xfId="2" applyNumberFormat="1" applyFont="1" applyFill="1" applyBorder="1" applyAlignment="1" applyProtection="1">
      <protection locked="0"/>
    </xf>
    <xf numFmtId="49" fontId="14" fillId="3" borderId="8" xfId="1" applyNumberFormat="1" applyFont="1" applyFill="1" applyBorder="1" applyAlignment="1" applyProtection="1">
      <alignment wrapText="1"/>
    </xf>
    <xf numFmtId="0" fontId="14" fillId="18" borderId="8" xfId="0" applyFont="1" applyFill="1" applyBorder="1" applyAlignment="1" applyProtection="1">
      <alignment horizontal="left"/>
    </xf>
    <xf numFmtId="165" fontId="11" fillId="6" borderId="0" xfId="1" applyNumberFormat="1" applyFont="1" applyFill="1" applyBorder="1" applyAlignment="1" applyProtection="1"/>
    <xf numFmtId="166" fontId="11" fillId="0" borderId="0" xfId="2" applyNumberFormat="1" applyFont="1" applyFill="1" applyBorder="1" applyAlignment="1" applyProtection="1"/>
    <xf numFmtId="166" fontId="11" fillId="15" borderId="8" xfId="2" applyNumberFormat="1" applyFont="1" applyFill="1" applyBorder="1" applyAlignment="1" applyProtection="1"/>
    <xf numFmtId="166" fontId="14" fillId="4" borderId="8" xfId="2" applyNumberFormat="1" applyFont="1" applyFill="1" applyBorder="1" applyAlignment="1" applyProtection="1"/>
    <xf numFmtId="0" fontId="19" fillId="7" borderId="9" xfId="0" applyFont="1" applyFill="1" applyBorder="1" applyAlignment="1" applyProtection="1"/>
    <xf numFmtId="0" fontId="19" fillId="7" borderId="10" xfId="0" applyFont="1" applyFill="1" applyBorder="1" applyAlignment="1" applyProtection="1"/>
    <xf numFmtId="0" fontId="11" fillId="18" borderId="8" xfId="0" applyFont="1" applyFill="1" applyBorder="1" applyAlignment="1" applyProtection="1">
      <alignment horizontal="left"/>
    </xf>
    <xf numFmtId="166" fontId="14" fillId="5" borderId="8" xfId="2" applyNumberFormat="1" applyFont="1" applyFill="1" applyBorder="1" applyAlignment="1" applyProtection="1">
      <alignment horizontal="right"/>
    </xf>
    <xf numFmtId="166" fontId="11" fillId="0" borderId="8" xfId="2" applyNumberFormat="1" applyFont="1" applyFill="1" applyBorder="1" applyAlignment="1" applyProtection="1">
      <alignment horizontal="right"/>
      <protection locked="0"/>
    </xf>
    <xf numFmtId="0" fontId="11" fillId="7" borderId="8" xfId="0" applyFont="1" applyFill="1" applyBorder="1" applyAlignment="1" applyProtection="1">
      <alignment horizontal="left"/>
    </xf>
    <xf numFmtId="44" fontId="11" fillId="0" borderId="8" xfId="2" applyFont="1" applyFill="1" applyBorder="1" applyAlignment="1" applyProtection="1">
      <alignment horizontal="left"/>
      <protection locked="0"/>
    </xf>
    <xf numFmtId="166" fontId="11" fillId="15" borderId="8" xfId="2" applyNumberFormat="1" applyFont="1" applyFill="1" applyBorder="1" applyAlignment="1" applyProtection="1">
      <alignment horizontal="right"/>
    </xf>
    <xf numFmtId="0" fontId="14" fillId="3" borderId="8" xfId="0" applyFont="1" applyFill="1" applyBorder="1" applyAlignment="1" applyProtection="1">
      <alignment horizontal="left" wrapText="1"/>
    </xf>
    <xf numFmtId="0" fontId="14" fillId="3" borderId="8" xfId="0" applyFont="1" applyFill="1" applyBorder="1" applyAlignment="1" applyProtection="1">
      <alignment horizontal="center"/>
    </xf>
    <xf numFmtId="165" fontId="14" fillId="16" borderId="8" xfId="0" applyNumberFormat="1" applyFont="1" applyFill="1" applyBorder="1" applyAlignment="1" applyProtection="1">
      <alignment horizontal="center"/>
    </xf>
    <xf numFmtId="165" fontId="14" fillId="3" borderId="8" xfId="0" applyNumberFormat="1" applyFont="1" applyFill="1" applyBorder="1" applyAlignment="1" applyProtection="1">
      <alignment horizontal="center" wrapText="1"/>
    </xf>
    <xf numFmtId="165" fontId="11" fillId="3" borderId="8" xfId="0" applyNumberFormat="1" applyFont="1" applyFill="1" applyBorder="1" applyAlignment="1" applyProtection="1">
      <alignment horizontal="center"/>
    </xf>
    <xf numFmtId="166" fontId="11" fillId="5" borderId="8" xfId="2" applyNumberFormat="1" applyFont="1" applyFill="1" applyBorder="1" applyAlignment="1" applyProtection="1">
      <alignment horizontal="right"/>
    </xf>
    <xf numFmtId="166" fontId="11" fillId="19" borderId="8" xfId="2" applyNumberFormat="1" applyFont="1" applyFill="1" applyBorder="1" applyAlignment="1" applyProtection="1">
      <alignment horizontal="right"/>
    </xf>
    <xf numFmtId="0" fontId="11" fillId="0" borderId="8" xfId="0" applyFont="1" applyBorder="1" applyProtection="1">
      <protection locked="0"/>
    </xf>
    <xf numFmtId="0" fontId="11" fillId="7" borderId="8" xfId="0" applyFont="1" applyFill="1" applyBorder="1" applyAlignment="1" applyProtection="1">
      <alignment horizontal="left" wrapText="1"/>
    </xf>
    <xf numFmtId="10" fontId="11" fillId="2" borderId="8" xfId="2" applyNumberFormat="1" applyFont="1" applyFill="1" applyBorder="1" applyAlignment="1" applyProtection="1">
      <protection locked="0"/>
    </xf>
    <xf numFmtId="166" fontId="14" fillId="8" borderId="8" xfId="2" applyNumberFormat="1" applyFont="1" applyFill="1" applyBorder="1" applyAlignment="1" applyProtection="1">
      <alignment horizontal="right"/>
    </xf>
    <xf numFmtId="165" fontId="14" fillId="16" borderId="13" xfId="0" applyNumberFormat="1" applyFont="1" applyFill="1" applyBorder="1" applyAlignment="1" applyProtection="1">
      <alignment horizontal="center"/>
    </xf>
    <xf numFmtId="165" fontId="14" fillId="16" borderId="14" xfId="0" applyNumberFormat="1" applyFont="1" applyFill="1" applyBorder="1" applyAlignment="1" applyProtection="1">
      <alignment horizontal="center"/>
    </xf>
    <xf numFmtId="0" fontId="14" fillId="9" borderId="0" xfId="0" applyFont="1" applyFill="1" applyBorder="1" applyAlignment="1" applyProtection="1">
      <alignment horizontal="left"/>
    </xf>
    <xf numFmtId="166" fontId="11" fillId="10" borderId="0" xfId="2" applyNumberFormat="1" applyFont="1" applyFill="1" applyBorder="1" applyAlignment="1" applyProtection="1">
      <alignment horizontal="right"/>
    </xf>
    <xf numFmtId="0" fontId="14" fillId="14" borderId="0" xfId="0" applyFont="1" applyFill="1" applyBorder="1" applyAlignment="1" applyProtection="1">
      <alignment horizontal="left"/>
    </xf>
    <xf numFmtId="166" fontId="11" fillId="17" borderId="0" xfId="2" applyNumberFormat="1" applyFont="1" applyFill="1" applyBorder="1" applyAlignment="1" applyProtection="1"/>
    <xf numFmtId="0" fontId="11" fillId="18" borderId="8" xfId="0" applyFont="1" applyFill="1" applyBorder="1" applyAlignment="1" applyProtection="1">
      <alignment horizontal="left" wrapText="1"/>
    </xf>
    <xf numFmtId="166" fontId="14" fillId="5" borderId="8" xfId="2" applyNumberFormat="1" applyFont="1" applyFill="1" applyBorder="1" applyAlignment="1" applyProtection="1"/>
    <xf numFmtId="0" fontId="11" fillId="18" borderId="8" xfId="0" applyFont="1" applyFill="1" applyBorder="1" applyProtection="1"/>
    <xf numFmtId="166" fontId="14" fillId="5" borderId="8" xfId="2" applyNumberFormat="1" applyFont="1" applyFill="1" applyBorder="1" applyAlignment="1" applyProtection="1">
      <alignment horizontal="left"/>
    </xf>
    <xf numFmtId="170" fontId="11" fillId="0" borderId="8" xfId="3" applyNumberFormat="1" applyFont="1" applyFill="1" applyBorder="1" applyAlignment="1" applyProtection="1">
      <protection locked="0"/>
    </xf>
    <xf numFmtId="166" fontId="14" fillId="11" borderId="8" xfId="2" applyNumberFormat="1" applyFont="1" applyFill="1" applyBorder="1" applyAlignment="1" applyProtection="1"/>
    <xf numFmtId="0" fontId="16" fillId="0" borderId="0" xfId="0" applyFont="1" applyBorder="1" applyAlignment="1" applyProtection="1">
      <alignment horizontal="right" indent="1"/>
    </xf>
    <xf numFmtId="49" fontId="17" fillId="14" borderId="16" xfId="0" applyNumberFormat="1" applyFont="1" applyFill="1" applyBorder="1" applyProtection="1"/>
    <xf numFmtId="49" fontId="14" fillId="14" borderId="17" xfId="1" applyNumberFormat="1" applyFont="1" applyFill="1" applyBorder="1" applyAlignment="1" applyProtection="1"/>
    <xf numFmtId="49" fontId="14" fillId="14" borderId="17" xfId="0" applyNumberFormat="1" applyFont="1" applyFill="1" applyBorder="1" applyProtection="1"/>
    <xf numFmtId="49" fontId="14" fillId="14" borderId="18" xfId="0" applyNumberFormat="1" applyFont="1" applyFill="1" applyBorder="1" applyProtection="1"/>
    <xf numFmtId="0" fontId="21" fillId="3" borderId="8" xfId="0" applyFont="1" applyFill="1" applyBorder="1" applyAlignment="1" applyProtection="1">
      <alignment horizontal="left"/>
    </xf>
    <xf numFmtId="0" fontId="21" fillId="3" borderId="8" xfId="0" applyFont="1" applyFill="1" applyBorder="1" applyAlignment="1" applyProtection="1">
      <alignment horizontal="center"/>
    </xf>
    <xf numFmtId="0" fontId="21" fillId="3" borderId="8" xfId="0" applyFont="1" applyFill="1" applyBorder="1" applyAlignment="1" applyProtection="1">
      <alignment horizontal="right"/>
    </xf>
    <xf numFmtId="0" fontId="14" fillId="7" borderId="8" xfId="0" applyFont="1" applyFill="1" applyBorder="1" applyAlignment="1" applyProtection="1">
      <alignment horizontal="left" vertical="top" wrapText="1"/>
    </xf>
    <xf numFmtId="166" fontId="11" fillId="0" borderId="8" xfId="2" applyNumberFormat="1" applyFont="1" applyFill="1" applyBorder="1" applyAlignment="1" applyProtection="1">
      <alignment vertical="top"/>
      <protection locked="0"/>
    </xf>
    <xf numFmtId="0" fontId="14" fillId="18" borderId="8" xfId="0" applyFont="1" applyFill="1" applyBorder="1" applyAlignment="1" applyProtection="1">
      <alignment horizontal="left" vertical="top" wrapText="1"/>
    </xf>
    <xf numFmtId="0" fontId="14" fillId="7" borderId="8" xfId="0" applyFont="1" applyFill="1" applyBorder="1" applyAlignment="1" applyProtection="1">
      <alignment horizontal="left" vertical="top"/>
    </xf>
    <xf numFmtId="0" fontId="15" fillId="0" borderId="0" xfId="0" applyFont="1" applyAlignment="1" applyProtection="1">
      <alignment wrapText="1"/>
    </xf>
    <xf numFmtId="0" fontId="11" fillId="0" borderId="0" xfId="0" applyFont="1" applyAlignment="1" applyProtection="1">
      <alignment wrapText="1"/>
    </xf>
    <xf numFmtId="0" fontId="18" fillId="0" borderId="0" xfId="0" applyFont="1" applyAlignment="1" applyProtection="1">
      <alignment wrapText="1"/>
    </xf>
    <xf numFmtId="0" fontId="18" fillId="14" borderId="0" xfId="0" applyFont="1" applyFill="1" applyAlignment="1" applyProtection="1">
      <alignment wrapText="1"/>
    </xf>
    <xf numFmtId="0" fontId="11" fillId="0" borderId="0" xfId="0" applyFont="1" applyFill="1" applyAlignment="1" applyProtection="1">
      <alignment wrapText="1"/>
    </xf>
    <xf numFmtId="0" fontId="11" fillId="0" borderId="0" xfId="0" applyFont="1" applyBorder="1" applyAlignment="1" applyProtection="1">
      <alignment wrapText="1"/>
    </xf>
    <xf numFmtId="0" fontId="18" fillId="0" borderId="0" xfId="0" applyFont="1" applyBorder="1" applyAlignment="1" applyProtection="1">
      <alignment wrapText="1"/>
    </xf>
    <xf numFmtId="0" fontId="15" fillId="20" borderId="24" xfId="0" applyFont="1" applyFill="1" applyBorder="1" applyAlignment="1" applyProtection="1">
      <alignment wrapText="1"/>
    </xf>
    <xf numFmtId="0" fontId="18" fillId="0" borderId="8"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wrapText="1"/>
      <protection locked="0"/>
    </xf>
    <xf numFmtId="0" fontId="18" fillId="0" borderId="24" xfId="0" applyFont="1" applyBorder="1" applyAlignment="1" applyProtection="1">
      <alignment wrapText="1"/>
      <protection locked="0"/>
    </xf>
    <xf numFmtId="0" fontId="18" fillId="14" borderId="24" xfId="0" applyFont="1" applyFill="1" applyBorder="1" applyAlignment="1" applyProtection="1">
      <alignment wrapText="1"/>
      <protection locked="0"/>
    </xf>
    <xf numFmtId="0" fontId="17" fillId="21" borderId="5" xfId="0" applyFont="1" applyFill="1" applyBorder="1" applyProtection="1"/>
    <xf numFmtId="165" fontId="14" fillId="21" borderId="6" xfId="1" applyNumberFormat="1" applyFont="1" applyFill="1" applyBorder="1" applyAlignment="1" applyProtection="1"/>
    <xf numFmtId="165" fontId="14" fillId="21" borderId="6" xfId="0" applyNumberFormat="1" applyFont="1" applyFill="1" applyBorder="1" applyProtection="1"/>
    <xf numFmtId="165" fontId="14" fillId="21" borderId="7" xfId="0" applyNumberFormat="1" applyFont="1" applyFill="1" applyBorder="1" applyProtection="1"/>
    <xf numFmtId="0" fontId="14" fillId="0" borderId="0" xfId="0" applyFont="1" applyBorder="1" applyAlignment="1" applyProtection="1">
      <alignment horizontal="left"/>
    </xf>
    <xf numFmtId="166" fontId="11" fillId="14" borderId="8" xfId="2" applyNumberFormat="1" applyFont="1" applyFill="1" applyBorder="1" applyAlignment="1" applyProtection="1">
      <protection locked="0"/>
    </xf>
    <xf numFmtId="166" fontId="11" fillId="0" borderId="12" xfId="2" applyNumberFormat="1" applyFont="1" applyFill="1" applyBorder="1" applyAlignment="1" applyProtection="1">
      <protection locked="0"/>
    </xf>
    <xf numFmtId="0" fontId="11" fillId="14" borderId="0" xfId="0" applyFont="1" applyFill="1" applyBorder="1" applyAlignment="1" applyProtection="1">
      <alignment horizontal="left"/>
    </xf>
    <xf numFmtId="166" fontId="11" fillId="14" borderId="0" xfId="2" applyNumberFormat="1" applyFont="1" applyFill="1" applyBorder="1" applyAlignment="1" applyProtection="1">
      <protection locked="0"/>
    </xf>
    <xf numFmtId="0" fontId="18" fillId="14" borderId="0" xfId="0" applyFont="1" applyFill="1" applyBorder="1" applyAlignment="1" applyProtection="1">
      <alignment wrapText="1"/>
      <protection locked="0"/>
    </xf>
    <xf numFmtId="166" fontId="14" fillId="4" borderId="30" xfId="2" applyNumberFormat="1" applyFont="1" applyFill="1" applyBorder="1" applyAlignment="1" applyProtection="1"/>
    <xf numFmtId="0" fontId="11" fillId="0" borderId="0" xfId="0" applyFont="1" applyFill="1" applyBorder="1"/>
    <xf numFmtId="43" fontId="11" fillId="0" borderId="0" xfId="0" applyNumberFormat="1" applyFont="1" applyFill="1" applyBorder="1"/>
    <xf numFmtId="43" fontId="15" fillId="0" borderId="0" xfId="0" applyNumberFormat="1" applyFont="1" applyFill="1" applyBorder="1"/>
    <xf numFmtId="0" fontId="37" fillId="0" borderId="0" xfId="0" applyFont="1" applyFill="1" applyBorder="1"/>
    <xf numFmtId="44" fontId="14" fillId="0" borderId="44" xfId="16" applyFont="1" applyFill="1" applyBorder="1" applyProtection="1">
      <protection locked="0"/>
    </xf>
    <xf numFmtId="44" fontId="14" fillId="0" borderId="48" xfId="16" applyFont="1" applyFill="1" applyBorder="1" applyProtection="1">
      <protection locked="0"/>
    </xf>
    <xf numFmtId="44" fontId="14" fillId="0" borderId="0" xfId="16" applyFont="1" applyFill="1" applyBorder="1"/>
    <xf numFmtId="0" fontId="14" fillId="0" borderId="0" xfId="0" applyFont="1" applyFill="1" applyBorder="1"/>
    <xf numFmtId="44" fontId="14" fillId="15" borderId="44" xfId="16" applyFont="1" applyFill="1" applyBorder="1"/>
    <xf numFmtId="0" fontId="14" fillId="20" borderId="45" xfId="0" applyFont="1" applyFill="1" applyBorder="1"/>
    <xf numFmtId="44" fontId="14" fillId="0" borderId="52" xfId="16" applyFont="1" applyFill="1" applyBorder="1"/>
    <xf numFmtId="0" fontId="14" fillId="0" borderId="53" xfId="0" applyFont="1" applyFill="1" applyBorder="1"/>
    <xf numFmtId="44" fontId="14" fillId="15" borderId="55" xfId="16" applyFont="1" applyFill="1" applyBorder="1" applyAlignment="1">
      <alignment horizontal="right"/>
    </xf>
    <xf numFmtId="0" fontId="14" fillId="0" borderId="56" xfId="0" applyFont="1" applyFill="1" applyBorder="1"/>
    <xf numFmtId="44" fontId="14" fillId="0" borderId="0" xfId="16" applyFont="1" applyFill="1" applyBorder="1" applyAlignment="1">
      <alignment horizontal="right"/>
    </xf>
    <xf numFmtId="44" fontId="11" fillId="0" borderId="55" xfId="16" applyFont="1" applyFill="1" applyBorder="1" applyAlignment="1">
      <alignment horizontal="right"/>
    </xf>
    <xf numFmtId="0" fontId="15" fillId="0" borderId="56" xfId="0" applyFont="1" applyFill="1" applyBorder="1"/>
    <xf numFmtId="44" fontId="11" fillId="0" borderId="0" xfId="16" applyFont="1" applyFill="1" applyBorder="1" applyAlignment="1">
      <alignment horizontal="right"/>
    </xf>
    <xf numFmtId="0" fontId="14" fillId="22" borderId="56" xfId="0" applyFont="1" applyFill="1" applyBorder="1"/>
    <xf numFmtId="0" fontId="11" fillId="18" borderId="60" xfId="0" applyFont="1" applyFill="1" applyBorder="1"/>
    <xf numFmtId="44" fontId="11" fillId="0" borderId="57" xfId="16" applyFont="1" applyFill="1" applyBorder="1" applyAlignment="1">
      <alignment horizontal="right"/>
    </xf>
    <xf numFmtId="0" fontId="11" fillId="18" borderId="62" xfId="0" applyFont="1" applyFill="1" applyBorder="1"/>
    <xf numFmtId="44" fontId="11" fillId="0" borderId="57" xfId="16" applyFont="1" applyFill="1" applyBorder="1"/>
    <xf numFmtId="44" fontId="11" fillId="0" borderId="64" xfId="16" applyFont="1" applyFill="1" applyBorder="1" applyAlignment="1">
      <alignment horizontal="right"/>
    </xf>
    <xf numFmtId="0" fontId="11" fillId="18" borderId="65" xfId="0" applyFont="1" applyFill="1" applyBorder="1"/>
    <xf numFmtId="44" fontId="11" fillId="0" borderId="59" xfId="16" applyFont="1" applyFill="1" applyBorder="1"/>
    <xf numFmtId="0" fontId="36" fillId="0" borderId="0" xfId="0" applyFont="1" applyFill="1" applyBorder="1"/>
    <xf numFmtId="0" fontId="38" fillId="0" borderId="0" xfId="0" applyFont="1" applyFill="1" applyBorder="1" applyAlignment="1">
      <alignment horizontal="left"/>
    </xf>
    <xf numFmtId="0" fontId="39" fillId="0" borderId="0" xfId="0" applyFont="1" applyFill="1" applyBorder="1" applyAlignment="1">
      <alignment horizontal="left"/>
    </xf>
    <xf numFmtId="44" fontId="14" fillId="15" borderId="55" xfId="16" applyFont="1" applyFill="1" applyBorder="1"/>
    <xf numFmtId="0" fontId="11" fillId="0" borderId="62" xfId="0" applyFont="1" applyFill="1" applyBorder="1"/>
    <xf numFmtId="44" fontId="11" fillId="0" borderId="64" xfId="16" applyFont="1" applyFill="1" applyBorder="1"/>
    <xf numFmtId="0" fontId="11" fillId="0" borderId="60" xfId="0" applyFont="1" applyFill="1" applyBorder="1"/>
    <xf numFmtId="0" fontId="38" fillId="0" borderId="0" xfId="0" applyFont="1" applyFill="1" applyBorder="1" applyAlignment="1"/>
    <xf numFmtId="0" fontId="39" fillId="0" borderId="0" xfId="0" applyFont="1" applyFill="1" applyBorder="1" applyAlignment="1"/>
    <xf numFmtId="1" fontId="11" fillId="0" borderId="0" xfId="17" applyNumberFormat="1" applyFont="1" applyFill="1" applyBorder="1"/>
    <xf numFmtId="0" fontId="11" fillId="18" borderId="45" xfId="0" applyFont="1" applyFill="1" applyBorder="1"/>
    <xf numFmtId="43" fontId="35" fillId="23" borderId="72" xfId="17" applyFont="1" applyFill="1" applyBorder="1" applyAlignment="1">
      <alignment horizontal="right"/>
    </xf>
    <xf numFmtId="43" fontId="35" fillId="23" borderId="73" xfId="17" applyFont="1" applyFill="1" applyBorder="1" applyAlignment="1">
      <alignment horizontal="right"/>
    </xf>
    <xf numFmtId="43" fontId="35" fillId="23" borderId="55" xfId="17" applyFont="1" applyFill="1" applyBorder="1" applyAlignment="1">
      <alignment horizontal="right"/>
    </xf>
    <xf numFmtId="0" fontId="35" fillId="23" borderId="56" xfId="0" applyFont="1" applyFill="1" applyBorder="1"/>
    <xf numFmtId="0" fontId="14" fillId="22" borderId="60" xfId="0" applyFont="1" applyFill="1" applyBorder="1" applyAlignment="1">
      <alignment horizontal="right"/>
    </xf>
    <xf numFmtId="0" fontId="14" fillId="22" borderId="62" xfId="0" applyFont="1" applyFill="1" applyBorder="1" applyAlignment="1">
      <alignment horizontal="right"/>
    </xf>
    <xf numFmtId="0" fontId="14" fillId="22" borderId="49" xfId="0" applyFont="1" applyFill="1" applyBorder="1" applyAlignment="1">
      <alignment horizontal="right"/>
    </xf>
    <xf numFmtId="0" fontId="11" fillId="0" borderId="0" xfId="0" applyFont="1" applyFill="1" applyBorder="1" applyAlignment="1">
      <alignment horizontal="center"/>
    </xf>
    <xf numFmtId="164" fontId="11" fillId="20" borderId="68" xfId="17" applyNumberFormat="1" applyFont="1" applyFill="1" applyBorder="1"/>
    <xf numFmtId="164" fontId="11" fillId="20" borderId="66" xfId="17" applyNumberFormat="1" applyFont="1" applyFill="1" applyBorder="1"/>
    <xf numFmtId="44" fontId="11" fillId="20" borderId="63" xfId="16" applyFont="1" applyFill="1" applyBorder="1"/>
    <xf numFmtId="44" fontId="11" fillId="20" borderId="61" xfId="16" applyFont="1" applyFill="1" applyBorder="1"/>
    <xf numFmtId="44" fontId="11" fillId="20" borderId="58" xfId="16" applyFont="1" applyFill="1" applyBorder="1"/>
    <xf numFmtId="44" fontId="14" fillId="20" borderId="54" xfId="16" applyFont="1" applyFill="1" applyBorder="1"/>
    <xf numFmtId="44" fontId="11" fillId="20" borderId="63" xfId="16" applyFont="1" applyFill="1" applyBorder="1" applyAlignment="1">
      <alignment horizontal="center"/>
    </xf>
    <xf numFmtId="44" fontId="11" fillId="20" borderId="61" xfId="16" applyFont="1" applyFill="1" applyBorder="1" applyAlignment="1">
      <alignment horizontal="right"/>
    </xf>
    <xf numFmtId="44" fontId="14" fillId="20" borderId="54" xfId="16" applyFont="1" applyFill="1" applyBorder="1" applyAlignment="1">
      <alignment horizontal="right"/>
    </xf>
    <xf numFmtId="44" fontId="11" fillId="20" borderId="54" xfId="16" applyFont="1" applyFill="1" applyBorder="1" applyAlignment="1">
      <alignment horizontal="right"/>
    </xf>
    <xf numFmtId="44" fontId="14" fillId="20" borderId="51" xfId="16" applyFont="1" applyFill="1" applyBorder="1"/>
    <xf numFmtId="44" fontId="14" fillId="20" borderId="43" xfId="16" applyFont="1" applyFill="1" applyBorder="1"/>
    <xf numFmtId="164" fontId="11" fillId="20" borderId="67" xfId="17" applyNumberFormat="1" applyFont="1" applyFill="1" applyBorder="1"/>
    <xf numFmtId="164" fontId="11" fillId="20" borderId="46" xfId="17" applyNumberFormat="1" applyFont="1" applyFill="1" applyBorder="1"/>
    <xf numFmtId="0" fontId="18" fillId="0" borderId="0" xfId="0" applyFont="1" applyFill="1" applyBorder="1" applyAlignment="1" applyProtection="1">
      <alignment wrapText="1"/>
      <protection locked="0"/>
    </xf>
    <xf numFmtId="0" fontId="14" fillId="0" borderId="0" xfId="0" applyFont="1" applyBorder="1" applyProtection="1"/>
    <xf numFmtId="165" fontId="11" fillId="0" borderId="0" xfId="1" applyNumberFormat="1" applyFont="1" applyFill="1" applyBorder="1" applyAlignment="1" applyProtection="1">
      <alignment horizontal="left"/>
    </xf>
    <xf numFmtId="165" fontId="11" fillId="0" borderId="0" xfId="0" applyNumberFormat="1" applyFont="1" applyBorder="1" applyAlignment="1" applyProtection="1">
      <alignment horizontal="left"/>
    </xf>
    <xf numFmtId="0" fontId="14" fillId="0" borderId="0" xfId="0" applyFont="1" applyAlignment="1" applyProtection="1">
      <alignment horizontal="left"/>
    </xf>
    <xf numFmtId="0" fontId="14" fillId="0" borderId="0" xfId="0" applyFont="1" applyAlignment="1" applyProtection="1">
      <alignment horizontal="left" wrapText="1"/>
    </xf>
    <xf numFmtId="49" fontId="14" fillId="3" borderId="8" xfId="1" applyNumberFormat="1" applyFont="1" applyFill="1" applyBorder="1" applyAlignment="1" applyProtection="1">
      <alignment horizontal="left" vertical="center" wrapText="1"/>
    </xf>
    <xf numFmtId="0" fontId="41" fillId="0" borderId="0" xfId="0" applyFont="1" applyAlignment="1" applyProtection="1">
      <alignment vertical="center"/>
    </xf>
    <xf numFmtId="0" fontId="41" fillId="0" borderId="0" xfId="0" applyFont="1" applyBorder="1" applyAlignment="1" applyProtection="1">
      <alignment vertical="center"/>
    </xf>
    <xf numFmtId="166" fontId="14" fillId="15" borderId="8" xfId="2" applyNumberFormat="1" applyFont="1" applyFill="1" applyBorder="1" applyAlignment="1" applyProtection="1"/>
    <xf numFmtId="0" fontId="43" fillId="14" borderId="0" xfId="0" applyFont="1" applyFill="1" applyProtection="1"/>
    <xf numFmtId="0" fontId="26" fillId="14" borderId="0" xfId="0" applyFont="1" applyFill="1" applyBorder="1" applyProtection="1"/>
    <xf numFmtId="164" fontId="11" fillId="0" borderId="8" xfId="1" applyNumberFormat="1" applyFont="1" applyBorder="1" applyProtection="1">
      <protection locked="0"/>
    </xf>
    <xf numFmtId="0" fontId="14" fillId="0" borderId="0" xfId="0" applyFont="1" applyAlignment="1" applyProtection="1">
      <alignment wrapText="1"/>
    </xf>
    <xf numFmtId="0" fontId="15" fillId="20" borderId="24" xfId="0" applyFont="1" applyFill="1" applyBorder="1" applyAlignment="1" applyProtection="1">
      <alignment vertical="center" wrapText="1"/>
    </xf>
    <xf numFmtId="44" fontId="18" fillId="0" borderId="24" xfId="2" applyFont="1" applyBorder="1" applyAlignment="1" applyProtection="1">
      <alignment wrapText="1"/>
      <protection locked="0"/>
    </xf>
    <xf numFmtId="167" fontId="11" fillId="2" borderId="8" xfId="1" applyNumberFormat="1" applyFont="1" applyFill="1" applyBorder="1" applyAlignment="1" applyProtection="1">
      <alignment horizontal="left" wrapText="1"/>
      <protection locked="0"/>
    </xf>
    <xf numFmtId="167" fontId="11" fillId="15" borderId="8" xfId="1" applyNumberFormat="1" applyFont="1" applyFill="1" applyBorder="1" applyAlignment="1" applyProtection="1">
      <alignment horizontal="left" wrapText="1"/>
    </xf>
    <xf numFmtId="9" fontId="11" fillId="2" borderId="8" xfId="3" applyFont="1" applyFill="1" applyBorder="1" applyAlignment="1" applyProtection="1">
      <alignment horizontal="right" wrapText="1"/>
      <protection locked="0"/>
    </xf>
    <xf numFmtId="164" fontId="14" fillId="5" borderId="8" xfId="1" applyNumberFormat="1" applyFont="1" applyFill="1" applyBorder="1" applyAlignment="1" applyProtection="1">
      <alignment wrapText="1"/>
    </xf>
    <xf numFmtId="166" fontId="11" fillId="0" borderId="8" xfId="2" applyNumberFormat="1" applyFont="1" applyFill="1" applyBorder="1" applyAlignment="1" applyProtection="1">
      <alignment horizontal="left" wrapText="1"/>
      <protection locked="0"/>
    </xf>
    <xf numFmtId="166" fontId="11" fillId="5" borderId="8" xfId="2" applyNumberFormat="1" applyFont="1" applyFill="1" applyBorder="1" applyAlignment="1" applyProtection="1">
      <alignment wrapText="1"/>
    </xf>
    <xf numFmtId="166" fontId="11" fillId="0" borderId="8" xfId="2" applyNumberFormat="1" applyFont="1" applyFill="1" applyBorder="1" applyAlignment="1" applyProtection="1">
      <alignment wrapText="1"/>
      <protection locked="0"/>
    </xf>
    <xf numFmtId="167" fontId="11" fillId="15" borderId="8" xfId="1" applyNumberFormat="1" applyFont="1" applyFill="1" applyBorder="1" applyAlignment="1" applyProtection="1">
      <alignment wrapText="1"/>
    </xf>
    <xf numFmtId="49" fontId="14" fillId="3" borderId="8" xfId="2" applyNumberFormat="1" applyFont="1" applyFill="1" applyBorder="1" applyAlignment="1" applyProtection="1">
      <alignment wrapText="1"/>
    </xf>
    <xf numFmtId="49" fontId="11" fillId="3" borderId="8" xfId="2" applyNumberFormat="1" applyFont="1" applyFill="1" applyBorder="1" applyAlignment="1" applyProtection="1">
      <alignment wrapText="1"/>
    </xf>
    <xf numFmtId="49" fontId="21" fillId="0" borderId="0" xfId="0" applyNumberFormat="1" applyFont="1" applyAlignment="1" applyProtection="1">
      <alignment horizontal="center"/>
    </xf>
    <xf numFmtId="49" fontId="40" fillId="0" borderId="0" xfId="0" applyNumberFormat="1" applyFont="1" applyAlignment="1" applyProtection="1">
      <alignment horizontal="center"/>
    </xf>
    <xf numFmtId="49" fontId="40" fillId="0" borderId="0" xfId="0" applyNumberFormat="1" applyFont="1" applyAlignment="1">
      <alignment horizontal="center"/>
    </xf>
    <xf numFmtId="49" fontId="40" fillId="14" borderId="0" xfId="0" applyNumberFormat="1" applyFont="1" applyFill="1" applyAlignment="1" applyProtection="1">
      <alignment horizontal="center"/>
    </xf>
    <xf numFmtId="49" fontId="21" fillId="14" borderId="0" xfId="0" applyNumberFormat="1" applyFont="1" applyFill="1" applyBorder="1" applyAlignment="1" applyProtection="1">
      <alignment horizontal="center"/>
    </xf>
    <xf numFmtId="49" fontId="21" fillId="0" borderId="0" xfId="0" applyNumberFormat="1" applyFont="1" applyFill="1" applyBorder="1" applyAlignment="1" applyProtection="1">
      <alignment horizontal="center"/>
    </xf>
    <xf numFmtId="49" fontId="21" fillId="0" borderId="0" xfId="0" applyNumberFormat="1" applyFont="1" applyBorder="1" applyAlignment="1" applyProtection="1">
      <alignment horizontal="center"/>
    </xf>
    <xf numFmtId="49" fontId="21" fillId="0" borderId="0" xfId="0" applyNumberFormat="1" applyFont="1" applyFill="1" applyAlignment="1" applyProtection="1">
      <alignment horizontal="center"/>
    </xf>
    <xf numFmtId="164" fontId="11" fillId="0" borderId="57" xfId="17" applyNumberFormat="1" applyFont="1" applyFill="1" applyBorder="1"/>
    <xf numFmtId="164" fontId="11" fillId="0" borderId="44" xfId="17" applyNumberFormat="1" applyFont="1" applyFill="1" applyBorder="1"/>
    <xf numFmtId="44" fontId="14" fillId="0" borderId="57" xfId="16" applyFont="1" applyFill="1" applyBorder="1" applyProtection="1">
      <protection locked="0"/>
    </xf>
    <xf numFmtId="0" fontId="15" fillId="18" borderId="49" xfId="0" applyFont="1" applyFill="1" applyBorder="1" applyAlignment="1" applyProtection="1">
      <alignment horizontal="right"/>
    </xf>
    <xf numFmtId="0" fontId="15" fillId="18" borderId="62" xfId="0" applyFont="1" applyFill="1" applyBorder="1" applyAlignment="1" applyProtection="1">
      <alignment horizontal="right"/>
    </xf>
    <xf numFmtId="0" fontId="15" fillId="18" borderId="45" xfId="0" applyFont="1" applyFill="1" applyBorder="1" applyAlignment="1" applyProtection="1">
      <alignment horizontal="right"/>
    </xf>
    <xf numFmtId="44" fontId="14" fillId="20" borderId="77" xfId="16" applyFont="1" applyFill="1" applyBorder="1" applyProtection="1">
      <protection locked="0"/>
    </xf>
    <xf numFmtId="44" fontId="14" fillId="20" borderId="68" xfId="16" applyFont="1" applyFill="1" applyBorder="1" applyProtection="1">
      <protection locked="0"/>
    </xf>
    <xf numFmtId="44" fontId="14" fillId="20" borderId="66" xfId="16" applyFont="1" applyFill="1" applyBorder="1" applyProtection="1">
      <protection locked="0"/>
    </xf>
    <xf numFmtId="44" fontId="14" fillId="20" borderId="50" xfId="16" applyFont="1" applyFill="1" applyBorder="1" applyProtection="1">
      <protection locked="0"/>
    </xf>
    <xf numFmtId="44" fontId="14" fillId="20" borderId="67" xfId="16" applyFont="1" applyFill="1" applyBorder="1" applyProtection="1">
      <protection locked="0"/>
    </xf>
    <xf numFmtId="44" fontId="14" fillId="20" borderId="46" xfId="16" applyFont="1" applyFill="1" applyBorder="1" applyProtection="1">
      <protection locked="0"/>
    </xf>
    <xf numFmtId="0" fontId="11" fillId="18" borderId="56" xfId="0" applyFont="1" applyFill="1" applyBorder="1"/>
    <xf numFmtId="44" fontId="14" fillId="15" borderId="55" xfId="2" applyFont="1" applyFill="1" applyBorder="1" applyAlignment="1">
      <alignment horizontal="right"/>
    </xf>
    <xf numFmtId="166" fontId="14" fillId="11" borderId="81" xfId="2" applyNumberFormat="1" applyFont="1" applyFill="1" applyBorder="1" applyAlignment="1" applyProtection="1"/>
    <xf numFmtId="166" fontId="21" fillId="4" borderId="81" xfId="2" applyNumberFormat="1" applyFont="1" applyFill="1" applyBorder="1" applyAlignment="1" applyProtection="1"/>
    <xf numFmtId="0" fontId="27" fillId="0" borderId="0" xfId="0" applyFont="1" applyBorder="1" applyProtection="1"/>
    <xf numFmtId="0" fontId="11" fillId="7" borderId="8" xfId="0" applyFont="1" applyFill="1" applyBorder="1" applyAlignment="1" applyProtection="1">
      <alignment horizontal="left" wrapText="1"/>
    </xf>
    <xf numFmtId="0" fontId="14" fillId="3" borderId="8" xfId="0" applyFont="1" applyFill="1" applyBorder="1" applyAlignment="1" applyProtection="1">
      <alignment horizontal="left"/>
    </xf>
    <xf numFmtId="0" fontId="14" fillId="0" borderId="0" xfId="0" applyFont="1" applyBorder="1" applyAlignment="1" applyProtection="1">
      <alignment horizontal="center"/>
    </xf>
    <xf numFmtId="0" fontId="14" fillId="7" borderId="8" xfId="0" applyFont="1" applyFill="1" applyBorder="1" applyAlignment="1" applyProtection="1">
      <alignment horizontal="left"/>
    </xf>
    <xf numFmtId="0" fontId="11" fillId="7" borderId="8" xfId="0" applyFont="1" applyFill="1" applyBorder="1" applyAlignment="1" applyProtection="1">
      <alignment horizontal="left"/>
    </xf>
    <xf numFmtId="0" fontId="14" fillId="0" borderId="0" xfId="0" applyFont="1" applyBorder="1" applyAlignment="1" applyProtection="1">
      <alignment horizontal="left"/>
    </xf>
    <xf numFmtId="0" fontId="11" fillId="15" borderId="2" xfId="0" applyFont="1" applyFill="1" applyBorder="1" applyAlignment="1" applyProtection="1">
      <alignment horizontal="left"/>
    </xf>
    <xf numFmtId="0" fontId="11" fillId="15" borderId="3" xfId="0" applyFont="1" applyFill="1" applyBorder="1" applyAlignment="1" applyProtection="1">
      <alignment horizontal="left"/>
    </xf>
    <xf numFmtId="0" fontId="11" fillId="15" borderId="4" xfId="0" applyFont="1" applyFill="1" applyBorder="1" applyAlignment="1" applyProtection="1">
      <alignment horizontal="left"/>
    </xf>
    <xf numFmtId="168" fontId="11" fillId="15" borderId="2" xfId="0" applyNumberFormat="1" applyFont="1" applyFill="1" applyBorder="1" applyAlignment="1" applyProtection="1">
      <alignment horizontal="left"/>
    </xf>
    <xf numFmtId="168" fontId="11" fillId="15" borderId="3" xfId="0" applyNumberFormat="1" applyFont="1" applyFill="1" applyBorder="1" applyAlignment="1" applyProtection="1">
      <alignment horizontal="left"/>
    </xf>
    <xf numFmtId="168" fontId="11" fillId="15" borderId="4" xfId="0" applyNumberFormat="1" applyFont="1" applyFill="1" applyBorder="1" applyAlignment="1" applyProtection="1">
      <alignment horizontal="left"/>
    </xf>
    <xf numFmtId="0" fontId="14" fillId="7" borderId="8" xfId="0" applyFont="1" applyFill="1" applyBorder="1" applyAlignment="1" applyProtection="1">
      <alignment horizontal="left" vertical="top" wrapText="1"/>
    </xf>
    <xf numFmtId="0" fontId="14" fillId="18" borderId="8" xfId="0" applyFont="1" applyFill="1" applyBorder="1" applyAlignment="1" applyProtection="1">
      <alignment horizontal="left"/>
    </xf>
    <xf numFmtId="0" fontId="17" fillId="3" borderId="8" xfId="0" applyFont="1" applyFill="1" applyBorder="1" applyAlignment="1" applyProtection="1">
      <alignment horizontal="left"/>
    </xf>
    <xf numFmtId="0" fontId="15" fillId="18" borderId="9" xfId="0" applyFont="1" applyFill="1" applyBorder="1" applyAlignment="1" applyProtection="1">
      <alignment horizontal="center"/>
    </xf>
    <xf numFmtId="0" fontId="15" fillId="18" borderId="10" xfId="0" applyFont="1" applyFill="1" applyBorder="1" applyAlignment="1" applyProtection="1">
      <alignment horizontal="center"/>
    </xf>
    <xf numFmtId="0" fontId="14" fillId="2" borderId="8" xfId="0" applyFont="1" applyFill="1" applyBorder="1" applyAlignment="1" applyProtection="1">
      <alignment horizontal="left"/>
      <protection locked="0"/>
    </xf>
    <xf numFmtId="49" fontId="14" fillId="16" borderId="78" xfId="1" applyNumberFormat="1" applyFont="1" applyFill="1" applyBorder="1" applyAlignment="1" applyProtection="1">
      <alignment horizontal="center" vertical="center" wrapText="1"/>
    </xf>
    <xf numFmtId="49" fontId="14" fillId="16" borderId="79" xfId="1" applyNumberFormat="1" applyFont="1" applyFill="1" applyBorder="1" applyAlignment="1" applyProtection="1">
      <alignment horizontal="center" vertical="center" wrapText="1"/>
    </xf>
    <xf numFmtId="49" fontId="14" fillId="16" borderId="80" xfId="1" applyNumberFormat="1" applyFont="1" applyFill="1" applyBorder="1" applyAlignment="1" applyProtection="1">
      <alignment horizontal="center" vertical="center" wrapText="1"/>
    </xf>
    <xf numFmtId="49" fontId="14" fillId="16" borderId="74" xfId="1" applyNumberFormat="1" applyFont="1" applyFill="1" applyBorder="1" applyAlignment="1" applyProtection="1">
      <alignment horizontal="center" vertical="center" wrapText="1"/>
    </xf>
    <xf numFmtId="49" fontId="14" fillId="16" borderId="75" xfId="1" applyNumberFormat="1" applyFont="1" applyFill="1" applyBorder="1" applyAlignment="1" applyProtection="1">
      <alignment horizontal="center" vertical="center" wrapText="1"/>
    </xf>
    <xf numFmtId="49" fontId="14" fillId="16" borderId="76" xfId="1" applyNumberFormat="1" applyFont="1" applyFill="1" applyBorder="1" applyAlignment="1" applyProtection="1">
      <alignment horizontal="center" vertical="center" wrapText="1"/>
    </xf>
    <xf numFmtId="49" fontId="14" fillId="16" borderId="12" xfId="2" applyNumberFormat="1" applyFont="1" applyFill="1" applyBorder="1" applyAlignment="1" applyProtection="1">
      <alignment horizontal="center" wrapText="1"/>
    </xf>
    <xf numFmtId="49" fontId="14" fillId="16" borderId="14" xfId="2" applyNumberFormat="1" applyFont="1" applyFill="1" applyBorder="1" applyAlignment="1" applyProtection="1">
      <alignment horizontal="center" wrapText="1"/>
    </xf>
    <xf numFmtId="0" fontId="11" fillId="7" borderId="9" xfId="0" applyFont="1" applyFill="1" applyBorder="1" applyAlignment="1" applyProtection="1">
      <alignment horizontal="left"/>
    </xf>
    <xf numFmtId="0" fontId="11" fillId="7" borderId="10" xfId="0" applyFont="1" applyFill="1" applyBorder="1" applyAlignment="1" applyProtection="1">
      <alignment horizontal="left"/>
    </xf>
    <xf numFmtId="0" fontId="11" fillId="7" borderId="11" xfId="0" applyFont="1" applyFill="1" applyBorder="1" applyAlignment="1" applyProtection="1">
      <alignment horizontal="left"/>
    </xf>
    <xf numFmtId="0" fontId="17" fillId="13" borderId="8" xfId="0" applyFont="1" applyFill="1" applyBorder="1" applyAlignment="1" applyProtection="1">
      <alignment horizontal="left" vertical="center"/>
    </xf>
    <xf numFmtId="0" fontId="9" fillId="18" borderId="8" xfId="0" applyFont="1" applyFill="1" applyBorder="1" applyAlignment="1" applyProtection="1">
      <alignment horizontal="left"/>
    </xf>
    <xf numFmtId="0" fontId="14" fillId="18" borderId="9" xfId="0" applyFont="1" applyFill="1" applyBorder="1" applyAlignment="1" applyProtection="1">
      <alignment horizontal="left"/>
    </xf>
    <xf numFmtId="0" fontId="14" fillId="18" borderId="11" xfId="0" applyFont="1" applyFill="1" applyBorder="1" applyAlignment="1" applyProtection="1">
      <alignment horizontal="left"/>
    </xf>
    <xf numFmtId="0" fontId="39" fillId="14" borderId="0" xfId="0" applyFont="1" applyFill="1" applyBorder="1" applyAlignment="1" applyProtection="1">
      <alignment horizontal="left" wrapText="1"/>
    </xf>
    <xf numFmtId="0" fontId="11" fillId="0" borderId="8" xfId="0" applyFont="1" applyBorder="1" applyProtection="1">
      <protection locked="0"/>
    </xf>
    <xf numFmtId="0" fontId="14" fillId="3" borderId="12" xfId="0" applyFont="1" applyFill="1" applyBorder="1" applyAlignment="1" applyProtection="1">
      <alignment horizontal="left"/>
    </xf>
    <xf numFmtId="0" fontId="14" fillId="3" borderId="14" xfId="0" applyFont="1" applyFill="1" applyBorder="1" applyAlignment="1" applyProtection="1">
      <alignment horizontal="left"/>
    </xf>
    <xf numFmtId="0" fontId="14" fillId="12" borderId="8" xfId="0" applyFont="1" applyFill="1" applyBorder="1" applyAlignment="1" applyProtection="1">
      <alignment horizontal="left"/>
    </xf>
    <xf numFmtId="0" fontId="20" fillId="18" borderId="10" xfId="0" applyFont="1" applyFill="1" applyBorder="1" applyAlignment="1" applyProtection="1">
      <alignment horizontal="right"/>
    </xf>
    <xf numFmtId="0" fontId="20" fillId="18" borderId="11" xfId="0" applyFont="1" applyFill="1" applyBorder="1" applyAlignment="1" applyProtection="1">
      <alignment horizontal="right"/>
    </xf>
    <xf numFmtId="0" fontId="11" fillId="18" borderId="9" xfId="0" applyFont="1" applyFill="1" applyBorder="1" applyAlignment="1" applyProtection="1">
      <alignment horizontal="left"/>
    </xf>
    <xf numFmtId="0" fontId="11" fillId="18" borderId="10" xfId="0" applyFont="1" applyFill="1" applyBorder="1" applyAlignment="1" applyProtection="1">
      <alignment horizontal="left"/>
    </xf>
    <xf numFmtId="0" fontId="19" fillId="7" borderId="9" xfId="0" applyFont="1" applyFill="1" applyBorder="1" applyAlignment="1" applyProtection="1">
      <alignment horizontal="left" wrapText="1"/>
    </xf>
    <xf numFmtId="0" fontId="19" fillId="7" borderId="10" xfId="0" applyFont="1" applyFill="1" applyBorder="1" applyAlignment="1" applyProtection="1">
      <alignment horizontal="left" wrapText="1"/>
    </xf>
    <xf numFmtId="0" fontId="20" fillId="7" borderId="10" xfId="0" applyFont="1" applyFill="1" applyBorder="1" applyAlignment="1" applyProtection="1">
      <alignment horizontal="right" wrapText="1"/>
    </xf>
    <xf numFmtId="0" fontId="20" fillId="7" borderId="15" xfId="0" applyFont="1" applyFill="1" applyBorder="1" applyAlignment="1" applyProtection="1">
      <alignment horizontal="right" wrapText="1"/>
    </xf>
    <xf numFmtId="49" fontId="11" fillId="15" borderId="2" xfId="0" applyNumberFormat="1" applyFont="1" applyFill="1" applyBorder="1" applyAlignment="1" applyProtection="1">
      <alignment horizontal="left"/>
    </xf>
    <xf numFmtId="0" fontId="11" fillId="15" borderId="3" xfId="0" applyNumberFormat="1" applyFont="1" applyFill="1" applyBorder="1" applyAlignment="1" applyProtection="1">
      <alignment horizontal="left"/>
    </xf>
    <xf numFmtId="0" fontId="11" fillId="15" borderId="4" xfId="0" applyNumberFormat="1" applyFont="1" applyFill="1" applyBorder="1" applyAlignment="1" applyProtection="1">
      <alignment horizontal="left"/>
    </xf>
    <xf numFmtId="0" fontId="11" fillId="15" borderId="2" xfId="0" applyNumberFormat="1" applyFont="1" applyFill="1" applyBorder="1" applyAlignment="1" applyProtection="1">
      <alignment horizontal="left"/>
    </xf>
    <xf numFmtId="0" fontId="20" fillId="7" borderId="10" xfId="0" applyFont="1" applyFill="1" applyBorder="1" applyAlignment="1" applyProtection="1">
      <alignment horizontal="right"/>
    </xf>
    <xf numFmtId="0" fontId="20" fillId="7" borderId="11" xfId="0" applyFont="1" applyFill="1" applyBorder="1" applyAlignment="1" applyProtection="1">
      <alignment horizontal="right"/>
    </xf>
    <xf numFmtId="0" fontId="14" fillId="7" borderId="8" xfId="0" applyFont="1" applyFill="1" applyBorder="1" applyAlignment="1" applyProtection="1">
      <alignment horizontal="left" wrapText="1"/>
    </xf>
    <xf numFmtId="0" fontId="11" fillId="18" borderId="8" xfId="0" applyFont="1" applyFill="1" applyBorder="1" applyAlignment="1" applyProtection="1">
      <alignment horizontal="left" wrapText="1"/>
    </xf>
    <xf numFmtId="0" fontId="11" fillId="21" borderId="25" xfId="0" quotePrefix="1" applyFont="1" applyFill="1" applyBorder="1" applyAlignment="1" applyProtection="1">
      <alignment horizontal="left" vertical="top" wrapText="1"/>
    </xf>
    <xf numFmtId="0" fontId="11" fillId="21" borderId="26" xfId="0" quotePrefix="1" applyFont="1" applyFill="1" applyBorder="1" applyAlignment="1" applyProtection="1">
      <alignment horizontal="left" vertical="top" wrapText="1"/>
    </xf>
    <xf numFmtId="0" fontId="11" fillId="21" borderId="27" xfId="0" quotePrefix="1" applyFont="1" applyFill="1" applyBorder="1" applyAlignment="1" applyProtection="1">
      <alignment horizontal="left" vertical="top" wrapText="1"/>
    </xf>
    <xf numFmtId="0" fontId="14" fillId="7" borderId="9" xfId="0" applyFont="1" applyFill="1" applyBorder="1" applyAlignment="1" applyProtection="1">
      <alignment horizontal="left"/>
    </xf>
    <xf numFmtId="0" fontId="22" fillId="0" borderId="0" xfId="0" applyFont="1" applyFill="1" applyBorder="1" applyAlignment="1" applyProtection="1">
      <alignment horizontal="left" wrapText="1"/>
    </xf>
    <xf numFmtId="0" fontId="11" fillId="0" borderId="8" xfId="0" applyFont="1" applyFill="1" applyBorder="1" applyAlignment="1" applyProtection="1">
      <alignment horizontal="left"/>
      <protection locked="0"/>
    </xf>
    <xf numFmtId="0" fontId="14" fillId="7" borderId="8" xfId="0" applyFont="1" applyFill="1" applyBorder="1" applyAlignment="1" applyProtection="1">
      <alignment horizontal="left" vertical="center" wrapText="1"/>
    </xf>
    <xf numFmtId="0" fontId="24" fillId="14" borderId="0" xfId="0" applyFont="1" applyFill="1" applyBorder="1" applyAlignment="1" applyProtection="1">
      <alignment horizontal="left" wrapText="1"/>
    </xf>
    <xf numFmtId="0" fontId="23" fillId="14" borderId="0" xfId="0" applyFont="1" applyFill="1" applyBorder="1" applyAlignment="1" applyProtection="1">
      <alignment horizontal="left" wrapText="1"/>
    </xf>
    <xf numFmtId="0" fontId="9" fillId="18" borderId="9" xfId="0" applyFont="1" applyFill="1" applyBorder="1" applyAlignment="1" applyProtection="1">
      <alignment horizontal="center"/>
    </xf>
    <xf numFmtId="0" fontId="9" fillId="18" borderId="10" xfId="0" applyFont="1" applyFill="1" applyBorder="1" applyAlignment="1" applyProtection="1">
      <alignment horizontal="center"/>
    </xf>
    <xf numFmtId="0" fontId="9" fillId="18" borderId="11" xfId="0" applyFont="1" applyFill="1" applyBorder="1" applyAlignment="1" applyProtection="1">
      <alignment horizontal="center"/>
    </xf>
    <xf numFmtId="0" fontId="14" fillId="18" borderId="10" xfId="0" applyFont="1" applyFill="1" applyBorder="1" applyAlignment="1" applyProtection="1">
      <alignment horizontal="left"/>
    </xf>
    <xf numFmtId="0" fontId="21" fillId="18" borderId="9" xfId="0" applyFont="1" applyFill="1" applyBorder="1" applyAlignment="1" applyProtection="1">
      <alignment horizontal="left"/>
    </xf>
    <xf numFmtId="0" fontId="21" fillId="18" borderId="10" xfId="0" applyFont="1" applyFill="1" applyBorder="1" applyAlignment="1" applyProtection="1">
      <alignment horizontal="left"/>
    </xf>
    <xf numFmtId="0" fontId="21" fillId="18" borderId="31" xfId="0" applyFont="1" applyFill="1" applyBorder="1" applyAlignment="1" applyProtection="1">
      <alignment horizontal="left"/>
    </xf>
    <xf numFmtId="0" fontId="21" fillId="21" borderId="28" xfId="0" applyFont="1" applyFill="1" applyBorder="1" applyProtection="1"/>
    <xf numFmtId="0" fontId="21" fillId="21" borderId="0" xfId="0" applyFont="1" applyFill="1" applyBorder="1" applyProtection="1"/>
    <xf numFmtId="0" fontId="21" fillId="21" borderId="29" xfId="0" applyFont="1" applyFill="1" applyBorder="1" applyProtection="1"/>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 xfId="0" applyFont="1" applyBorder="1" applyAlignment="1" applyProtection="1">
      <alignment horizontal="left"/>
      <protection locked="0"/>
    </xf>
    <xf numFmtId="49" fontId="11" fillId="0" borderId="2" xfId="0" applyNumberFormat="1" applyFont="1" applyBorder="1" applyAlignment="1" applyProtection="1">
      <alignment horizontal="left"/>
      <protection locked="0"/>
    </xf>
    <xf numFmtId="49" fontId="11" fillId="0" borderId="3" xfId="0" applyNumberFormat="1" applyFont="1" applyBorder="1" applyAlignment="1" applyProtection="1">
      <alignment horizontal="left"/>
      <protection locked="0"/>
    </xf>
    <xf numFmtId="49" fontId="11" fillId="0" borderId="4" xfId="0" applyNumberFormat="1" applyFont="1" applyBorder="1" applyAlignment="1" applyProtection="1">
      <alignment horizontal="left"/>
      <protection locked="0"/>
    </xf>
    <xf numFmtId="168" fontId="11" fillId="0" borderId="2" xfId="0" applyNumberFormat="1" applyFont="1" applyBorder="1" applyAlignment="1" applyProtection="1">
      <alignment horizontal="left"/>
      <protection locked="0"/>
    </xf>
    <xf numFmtId="168" fontId="11" fillId="0" borderId="3" xfId="0" applyNumberFormat="1" applyFont="1" applyBorder="1" applyAlignment="1" applyProtection="1">
      <alignment horizontal="left"/>
      <protection locked="0"/>
    </xf>
    <xf numFmtId="168" fontId="11" fillId="0" borderId="4" xfId="0" applyNumberFormat="1" applyFont="1" applyBorder="1" applyAlignment="1" applyProtection="1">
      <alignment horizontal="left"/>
      <protection locked="0"/>
    </xf>
    <xf numFmtId="0" fontId="11" fillId="2" borderId="8" xfId="0" applyFont="1" applyFill="1" applyBorder="1" applyAlignment="1" applyProtection="1">
      <alignment horizontal="left" wrapText="1"/>
      <protection locked="0"/>
    </xf>
    <xf numFmtId="0" fontId="18" fillId="0" borderId="8" xfId="0" applyFont="1" applyFill="1" applyBorder="1" applyAlignment="1" applyProtection="1">
      <alignment horizontal="left" vertical="top" wrapText="1"/>
      <protection locked="0"/>
    </xf>
    <xf numFmtId="0" fontId="21" fillId="3" borderId="8" xfId="0" applyFont="1" applyFill="1" applyBorder="1" applyAlignment="1" applyProtection="1">
      <alignment horizontal="left"/>
    </xf>
    <xf numFmtId="164" fontId="14" fillId="18" borderId="12" xfId="1" applyNumberFormat="1" applyFont="1" applyFill="1" applyBorder="1" applyAlignment="1" applyProtection="1">
      <alignment horizontal="left" vertical="top" wrapText="1"/>
    </xf>
    <xf numFmtId="164" fontId="14" fillId="18" borderId="13" xfId="1" applyNumberFormat="1" applyFont="1" applyFill="1" applyBorder="1" applyAlignment="1" applyProtection="1">
      <alignment horizontal="left" vertical="top" wrapText="1"/>
    </xf>
    <xf numFmtId="164" fontId="14" fillId="18" borderId="14" xfId="1" applyNumberFormat="1" applyFont="1" applyFill="1" applyBorder="1" applyAlignment="1" applyProtection="1">
      <alignment horizontal="left" vertical="top" wrapText="1"/>
    </xf>
    <xf numFmtId="49" fontId="11" fillId="14" borderId="19" xfId="0" applyNumberFormat="1" applyFont="1" applyFill="1" applyBorder="1" applyAlignment="1" applyProtection="1">
      <alignment wrapText="1"/>
    </xf>
    <xf numFmtId="49" fontId="11" fillId="14" borderId="0" xfId="0" applyNumberFormat="1" applyFont="1" applyFill="1" applyBorder="1" applyAlignment="1" applyProtection="1">
      <alignment wrapText="1"/>
    </xf>
    <xf numFmtId="49" fontId="11" fillId="14" borderId="20" xfId="0" applyNumberFormat="1" applyFont="1" applyFill="1" applyBorder="1" applyAlignment="1" applyProtection="1">
      <alignment wrapText="1"/>
    </xf>
    <xf numFmtId="1" fontId="11" fillId="15" borderId="2" xfId="0" applyNumberFormat="1" applyFont="1" applyFill="1" applyBorder="1" applyAlignment="1" applyProtection="1">
      <alignment horizontal="left"/>
    </xf>
    <xf numFmtId="1" fontId="11" fillId="15" borderId="3" xfId="0" applyNumberFormat="1" applyFont="1" applyFill="1" applyBorder="1" applyAlignment="1" applyProtection="1">
      <alignment horizontal="left"/>
    </xf>
    <xf numFmtId="1" fontId="11" fillId="15" borderId="4" xfId="0" applyNumberFormat="1" applyFont="1" applyFill="1" applyBorder="1" applyAlignment="1" applyProtection="1">
      <alignment horizontal="left"/>
    </xf>
    <xf numFmtId="169" fontId="11" fillId="15" borderId="2" xfId="0" applyNumberFormat="1" applyFont="1" applyFill="1" applyBorder="1" applyAlignment="1" applyProtection="1">
      <alignment horizontal="left"/>
    </xf>
    <xf numFmtId="169" fontId="11" fillId="15" borderId="3" xfId="0" applyNumberFormat="1" applyFont="1" applyFill="1" applyBorder="1" applyAlignment="1" applyProtection="1">
      <alignment horizontal="left"/>
    </xf>
    <xf numFmtId="169" fontId="11" fillId="15" borderId="4" xfId="0" applyNumberFormat="1" applyFont="1" applyFill="1" applyBorder="1" applyAlignment="1" applyProtection="1">
      <alignment horizontal="left"/>
    </xf>
    <xf numFmtId="49" fontId="11" fillId="14" borderId="19" xfId="0" applyNumberFormat="1" applyFont="1" applyFill="1" applyBorder="1" applyProtection="1"/>
    <xf numFmtId="49" fontId="11" fillId="14" borderId="0" xfId="0" applyNumberFormat="1" applyFont="1" applyFill="1" applyBorder="1" applyProtection="1"/>
    <xf numFmtId="49" fontId="11" fillId="14" borderId="20" xfId="0" applyNumberFormat="1" applyFont="1" applyFill="1" applyBorder="1" applyProtection="1"/>
    <xf numFmtId="49" fontId="11" fillId="14" borderId="21" xfId="0" applyNumberFormat="1" applyFont="1" applyFill="1" applyBorder="1" applyAlignment="1" applyProtection="1">
      <alignment wrapText="1"/>
    </xf>
    <xf numFmtId="49" fontId="11" fillId="14" borderId="22" xfId="0" applyNumberFormat="1" applyFont="1" applyFill="1" applyBorder="1" applyAlignment="1" applyProtection="1">
      <alignment wrapText="1"/>
    </xf>
    <xf numFmtId="49" fontId="11" fillId="14" borderId="23" xfId="0" applyNumberFormat="1" applyFont="1" applyFill="1" applyBorder="1" applyAlignment="1" applyProtection="1">
      <alignment wrapText="1"/>
    </xf>
    <xf numFmtId="0" fontId="15" fillId="22" borderId="42" xfId="0" applyFont="1" applyFill="1" applyBorder="1"/>
    <xf numFmtId="0" fontId="15" fillId="22" borderId="41" xfId="0" applyFont="1" applyFill="1" applyBorder="1"/>
    <xf numFmtId="0" fontId="15" fillId="22" borderId="40" xfId="0" applyFont="1" applyFill="1" applyBorder="1"/>
    <xf numFmtId="0" fontId="14" fillId="22" borderId="71" xfId="0" applyFont="1" applyFill="1" applyBorder="1" applyAlignment="1"/>
    <xf numFmtId="0" fontId="14" fillId="22" borderId="70" xfId="0" applyFont="1" applyFill="1" applyBorder="1" applyAlignment="1"/>
    <xf numFmtId="0" fontId="14" fillId="22" borderId="69" xfId="0" applyFont="1" applyFill="1" applyBorder="1" applyAlignment="1"/>
    <xf numFmtId="0" fontId="14" fillId="0" borderId="39" xfId="0" applyFont="1" applyFill="1" applyBorder="1"/>
    <xf numFmtId="0" fontId="14" fillId="0" borderId="38" xfId="0" applyFont="1" applyFill="1" applyBorder="1"/>
    <xf numFmtId="0" fontId="14" fillId="0" borderId="37" xfId="0" applyFont="1" applyFill="1" applyBorder="1"/>
    <xf numFmtId="0" fontId="15" fillId="22" borderId="42" xfId="0" applyFont="1" applyFill="1" applyBorder="1" applyAlignment="1">
      <alignment horizontal="left"/>
    </xf>
    <xf numFmtId="0" fontId="15" fillId="22" borderId="41" xfId="0" applyFont="1" applyFill="1" applyBorder="1" applyAlignment="1">
      <alignment horizontal="left"/>
    </xf>
    <xf numFmtId="0" fontId="15" fillId="22" borderId="40" xfId="0" applyFont="1" applyFill="1" applyBorder="1" applyAlignment="1">
      <alignment horizontal="left"/>
    </xf>
    <xf numFmtId="0" fontId="18" fillId="0" borderId="3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2" fillId="0" borderId="0" xfId="0" applyFont="1" applyFill="1" applyBorder="1" applyAlignment="1">
      <alignment horizontal="center"/>
    </xf>
    <xf numFmtId="0" fontId="14" fillId="22" borderId="48" xfId="0" applyFont="1" applyFill="1" applyBorder="1" applyAlignment="1"/>
    <xf numFmtId="0" fontId="14" fillId="22" borderId="47" xfId="0" applyFont="1" applyFill="1" applyBorder="1" applyAlignment="1"/>
    <xf numFmtId="49" fontId="14" fillId="22" borderId="57" xfId="0" applyNumberFormat="1" applyFont="1" applyFill="1" applyBorder="1" applyAlignment="1"/>
    <xf numFmtId="49" fontId="14" fillId="22" borderId="61" xfId="0" applyNumberFormat="1" applyFont="1" applyFill="1" applyBorder="1" applyAlignment="1"/>
  </cellXfs>
  <cellStyles count="18">
    <cellStyle name="Comma" xfId="1" builtinId="3"/>
    <cellStyle name="Comma 2" xfId="17"/>
    <cellStyle name="Currency" xfId="2" builtinId="4"/>
    <cellStyle name="Currency 2" xfId="1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752475</xdr:colOff>
      <xdr:row>4</xdr:row>
      <xdr:rowOff>190500</xdr:rowOff>
    </xdr:to>
    <xdr:pic>
      <xdr:nvPicPr>
        <xdr:cNvPr id="1313" name="Picture 2" descr="arts_council_logo_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66700"/>
          <a:ext cx="7524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63</xdr:row>
      <xdr:rowOff>1</xdr:rowOff>
    </xdr:from>
    <xdr:to>
      <xdr:col>1</xdr:col>
      <xdr:colOff>750454</xdr:colOff>
      <xdr:row>67</xdr:row>
      <xdr:rowOff>9525</xdr:rowOff>
    </xdr:to>
    <xdr:pic>
      <xdr:nvPicPr>
        <xdr:cNvPr id="1314" name="Picture 2" descr="arts_council_logo_l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5478126"/>
          <a:ext cx="740929"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128</xdr:row>
      <xdr:rowOff>0</xdr:rowOff>
    </xdr:from>
    <xdr:to>
      <xdr:col>1</xdr:col>
      <xdr:colOff>762000</xdr:colOff>
      <xdr:row>132</xdr:row>
      <xdr:rowOff>9525</xdr:rowOff>
    </xdr:to>
    <xdr:pic>
      <xdr:nvPicPr>
        <xdr:cNvPr id="1315" name="Picture 3" descr="arts_council_logo_l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5" y="29165550"/>
          <a:ext cx="7620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762000</xdr:colOff>
      <xdr:row>4</xdr:row>
      <xdr:rowOff>57150</xdr:rowOff>
    </xdr:to>
    <xdr:pic>
      <xdr:nvPicPr>
        <xdr:cNvPr id="4120" name="Picture 2" descr="arts_council_logo_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2609850</xdr:colOff>
      <xdr:row>1</xdr:row>
      <xdr:rowOff>38100</xdr:rowOff>
    </xdr:from>
    <xdr:ext cx="1381125" cy="685800"/>
    <xdr:pic>
      <xdr:nvPicPr>
        <xdr:cNvPr id="2" name="Picture 1" descr="AC_FUND_Theatre.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28600"/>
          <a:ext cx="1381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showGridLines="0" tabSelected="1" topLeftCell="B1" zoomScale="80" zoomScaleNormal="80" zoomScaleSheetLayoutView="100" zoomScalePageLayoutView="50" workbookViewId="0">
      <selection activeCell="G40" sqref="G40"/>
    </sheetView>
  </sheetViews>
  <sheetFormatPr defaultColWidth="9.109375" defaultRowHeight="15.6" x14ac:dyDescent="0.3"/>
  <cols>
    <col min="1" max="1" width="3.33203125" style="194" customWidth="1"/>
    <col min="2" max="2" width="46.44140625" style="10" customWidth="1"/>
    <col min="3" max="3" width="18.44140625" style="21" customWidth="1"/>
    <col min="4" max="6" width="18.44140625" style="22" customWidth="1"/>
    <col min="7" max="7" width="17.109375" style="22" customWidth="1"/>
    <col min="8" max="8" width="3" style="10" customWidth="1"/>
    <col min="9" max="9" width="101.44140625" style="87" customWidth="1"/>
    <col min="10" max="16384" width="9.109375" style="10"/>
  </cols>
  <sheetData>
    <row r="1" spans="1:9" s="4" customFormat="1" ht="21" x14ac:dyDescent="0.4">
      <c r="A1" s="194"/>
      <c r="B1" s="1"/>
      <c r="C1" s="2"/>
      <c r="D1" s="3"/>
      <c r="E1" s="3"/>
      <c r="F1" s="3"/>
      <c r="G1" s="3"/>
      <c r="H1" s="1"/>
      <c r="I1" s="181"/>
    </row>
    <row r="2" spans="1:9" s="4" customFormat="1" ht="21" x14ac:dyDescent="0.4">
      <c r="A2" s="194"/>
      <c r="B2" s="5"/>
      <c r="C2" s="218" t="s">
        <v>231</v>
      </c>
      <c r="D2" s="218"/>
      <c r="E2" s="218"/>
      <c r="F2" s="218"/>
      <c r="G2" s="35" t="s">
        <v>90</v>
      </c>
      <c r="H2" s="6"/>
      <c r="I2" s="35" t="s">
        <v>207</v>
      </c>
    </row>
    <row r="3" spans="1:9" s="8" customFormat="1" ht="16.2" thickBot="1" x14ac:dyDescent="0.35">
      <c r="A3" s="195"/>
      <c r="B3" s="7"/>
      <c r="C3" s="7"/>
      <c r="D3" s="6"/>
      <c r="E3" s="6"/>
      <c r="F3" s="6"/>
      <c r="G3" s="6"/>
      <c r="H3" s="6"/>
      <c r="I3" s="86"/>
    </row>
    <row r="4" spans="1:9" ht="16.2" thickBot="1" x14ac:dyDescent="0.35">
      <c r="B4" s="9" t="s">
        <v>53</v>
      </c>
      <c r="C4" s="292"/>
      <c r="D4" s="293"/>
      <c r="E4" s="294"/>
      <c r="F4" s="1"/>
      <c r="G4" s="6"/>
      <c r="H4" s="6"/>
    </row>
    <row r="5" spans="1:9" ht="16.2" thickBot="1" x14ac:dyDescent="0.35">
      <c r="B5" s="9" t="s">
        <v>10</v>
      </c>
      <c r="C5" s="295"/>
      <c r="D5" s="296"/>
      <c r="E5" s="297"/>
      <c r="F5" s="1"/>
      <c r="G5" s="6"/>
      <c r="H5" s="6"/>
    </row>
    <row r="6" spans="1:9" ht="16.2" thickBot="1" x14ac:dyDescent="0.35">
      <c r="B6" s="9" t="s">
        <v>54</v>
      </c>
      <c r="C6" s="292"/>
      <c r="D6" s="293"/>
      <c r="E6" s="294"/>
      <c r="F6" s="1"/>
      <c r="G6" s="6"/>
      <c r="H6" s="6"/>
      <c r="I6" s="91"/>
    </row>
    <row r="7" spans="1:9" ht="16.2" thickBot="1" x14ac:dyDescent="0.35">
      <c r="B7" s="9" t="s">
        <v>216</v>
      </c>
      <c r="C7" s="298" t="s">
        <v>16</v>
      </c>
      <c r="D7" s="299"/>
      <c r="E7" s="300"/>
      <c r="F7" s="1"/>
      <c r="G7" s="6"/>
      <c r="H7" s="6"/>
      <c r="I7" s="91"/>
    </row>
    <row r="8" spans="1:9" ht="16.2" thickBot="1" x14ac:dyDescent="0.35">
      <c r="B8" s="1"/>
      <c r="C8" s="2"/>
      <c r="D8" s="3"/>
      <c r="E8" s="3"/>
      <c r="F8" s="3"/>
      <c r="G8" s="3"/>
      <c r="H8" s="1"/>
      <c r="I8" s="91"/>
    </row>
    <row r="9" spans="1:9" s="11" customFormat="1" ht="18" x14ac:dyDescent="0.35">
      <c r="A9" s="195"/>
      <c r="B9" s="98" t="s">
        <v>12</v>
      </c>
      <c r="C9" s="99"/>
      <c r="D9" s="100"/>
      <c r="E9" s="100"/>
      <c r="F9" s="100"/>
      <c r="G9" s="101"/>
      <c r="H9" s="1"/>
      <c r="I9" s="92"/>
    </row>
    <row r="10" spans="1:9" s="11" customFormat="1" ht="16.2" thickBot="1" x14ac:dyDescent="0.35">
      <c r="A10" s="195"/>
      <c r="B10" s="289" t="s">
        <v>147</v>
      </c>
      <c r="C10" s="290"/>
      <c r="D10" s="290"/>
      <c r="E10" s="290"/>
      <c r="F10" s="290"/>
      <c r="G10" s="291"/>
      <c r="H10" s="27"/>
      <c r="I10" s="92"/>
    </row>
    <row r="11" spans="1:9" s="11" customFormat="1" ht="161.25" customHeight="1" thickBot="1" x14ac:dyDescent="0.35">
      <c r="A11" s="195"/>
      <c r="B11" s="273" t="s">
        <v>148</v>
      </c>
      <c r="C11" s="274"/>
      <c r="D11" s="274"/>
      <c r="E11" s="274"/>
      <c r="F11" s="274"/>
      <c r="G11" s="275"/>
      <c r="H11" s="1"/>
      <c r="I11" s="92"/>
    </row>
    <row r="12" spans="1:9" s="11" customFormat="1" ht="8.1" customHeight="1" thickBot="1" x14ac:dyDescent="0.35">
      <c r="A12" s="195"/>
      <c r="B12" s="27"/>
      <c r="C12" s="27"/>
      <c r="D12" s="27"/>
      <c r="E12" s="27"/>
      <c r="F12" s="27"/>
      <c r="G12" s="27"/>
      <c r="H12" s="1"/>
      <c r="I12" s="88"/>
    </row>
    <row r="13" spans="1:9" s="11" customFormat="1" ht="18.600000000000001" thickBot="1" x14ac:dyDescent="0.4">
      <c r="A13" s="195"/>
      <c r="B13" s="233" t="s">
        <v>197</v>
      </c>
      <c r="C13" s="233"/>
      <c r="D13" s="233"/>
      <c r="E13" s="233"/>
      <c r="F13" s="233"/>
      <c r="G13" s="233"/>
      <c r="H13" s="1"/>
      <c r="I13" s="93" t="s">
        <v>112</v>
      </c>
    </row>
    <row r="14" spans="1:9" s="11" customFormat="1" ht="16.2" thickBot="1" x14ac:dyDescent="0.35">
      <c r="A14" s="195"/>
      <c r="B14" s="271" t="s">
        <v>15</v>
      </c>
      <c r="C14" s="271"/>
      <c r="D14" s="271"/>
      <c r="E14" s="271"/>
      <c r="F14" s="271"/>
      <c r="G14" s="180"/>
      <c r="H14" s="1"/>
      <c r="I14" s="96"/>
    </row>
    <row r="15" spans="1:9" s="11" customFormat="1" ht="16.2" thickBot="1" x14ac:dyDescent="0.35">
      <c r="A15" s="195"/>
      <c r="B15" s="271" t="s">
        <v>95</v>
      </c>
      <c r="C15" s="271"/>
      <c r="D15" s="271"/>
      <c r="E15" s="271"/>
      <c r="F15" s="271"/>
      <c r="G15" s="180"/>
      <c r="H15" s="1"/>
      <c r="I15" s="96"/>
    </row>
    <row r="16" spans="1:9" s="12" customFormat="1" ht="33" customHeight="1" thickBot="1" x14ac:dyDescent="0.35">
      <c r="A16" s="196"/>
      <c r="B16" s="231" t="s">
        <v>60</v>
      </c>
      <c r="C16" s="231"/>
      <c r="D16" s="231"/>
      <c r="E16" s="231"/>
      <c r="F16" s="231"/>
      <c r="G16" s="180"/>
      <c r="H16" s="1"/>
      <c r="I16" s="96"/>
    </row>
    <row r="17" spans="1:9" s="11" customFormat="1" ht="16.5" customHeight="1" thickBot="1" x14ac:dyDescent="0.35">
      <c r="A17" s="195"/>
      <c r="B17" s="222" t="s">
        <v>96</v>
      </c>
      <c r="C17" s="222"/>
      <c r="D17" s="222"/>
      <c r="E17" s="222"/>
      <c r="F17" s="222"/>
      <c r="G17" s="180"/>
      <c r="H17" s="1"/>
      <c r="I17" s="96"/>
    </row>
    <row r="18" spans="1:9" s="11" customFormat="1" ht="16.2" thickBot="1" x14ac:dyDescent="0.35">
      <c r="A18" s="195"/>
      <c r="B18" s="271" t="s">
        <v>5</v>
      </c>
      <c r="C18" s="271"/>
      <c r="D18" s="271"/>
      <c r="E18" s="271"/>
      <c r="F18" s="271"/>
      <c r="G18" s="180"/>
      <c r="H18" s="1"/>
      <c r="I18" s="96"/>
    </row>
    <row r="19" spans="1:9" s="14" customFormat="1" ht="16.2" thickBot="1" x14ac:dyDescent="0.35">
      <c r="A19" s="197"/>
      <c r="B19" s="271" t="s">
        <v>58</v>
      </c>
      <c r="C19" s="271"/>
      <c r="D19" s="271"/>
      <c r="E19" s="271"/>
      <c r="F19" s="271"/>
      <c r="G19" s="180"/>
      <c r="H19" s="13"/>
      <c r="I19" s="97"/>
    </row>
    <row r="20" spans="1:9" s="14" customFormat="1" ht="8.1" customHeight="1" x14ac:dyDescent="0.3">
      <c r="A20" s="197"/>
      <c r="B20" s="15"/>
      <c r="C20" s="15"/>
      <c r="D20" s="15"/>
      <c r="E20" s="15"/>
      <c r="F20" s="15"/>
      <c r="G20" s="15"/>
      <c r="H20" s="13"/>
      <c r="I20" s="89"/>
    </row>
    <row r="21" spans="1:9" s="178" customFormat="1" ht="21" x14ac:dyDescent="0.4">
      <c r="A21" s="197"/>
      <c r="B21" s="280" t="s">
        <v>193</v>
      </c>
      <c r="C21" s="280"/>
      <c r="D21" s="280"/>
      <c r="E21" s="280"/>
      <c r="F21" s="280"/>
      <c r="G21" s="280"/>
      <c r="H21" s="179"/>
      <c r="I21" s="89"/>
    </row>
    <row r="22" spans="1:9" s="11" customFormat="1" ht="16.2" thickBot="1" x14ac:dyDescent="0.35">
      <c r="A22" s="195"/>
      <c r="B22" s="169" t="s">
        <v>202</v>
      </c>
      <c r="C22" s="27"/>
      <c r="D22" s="27"/>
      <c r="E22" s="27"/>
      <c r="F22" s="27"/>
      <c r="G22" s="27"/>
      <c r="H22" s="27"/>
      <c r="I22" s="88"/>
    </row>
    <row r="23" spans="1:9" ht="18.600000000000001" thickBot="1" x14ac:dyDescent="0.4">
      <c r="A23" s="194" t="s">
        <v>210</v>
      </c>
      <c r="B23" s="233" t="s">
        <v>211</v>
      </c>
      <c r="C23" s="233"/>
      <c r="D23" s="233"/>
      <c r="E23" s="233"/>
      <c r="F23" s="233"/>
      <c r="G23" s="233"/>
      <c r="H23" s="1"/>
      <c r="I23" s="97"/>
    </row>
    <row r="24" spans="1:9" ht="49.5" customHeight="1" thickBot="1" x14ac:dyDescent="0.35">
      <c r="B24" s="231" t="s">
        <v>97</v>
      </c>
      <c r="C24" s="37" t="s">
        <v>99</v>
      </c>
      <c r="D24" s="37" t="s">
        <v>58</v>
      </c>
      <c r="E24" s="37" t="s">
        <v>206</v>
      </c>
      <c r="F24" s="192" t="s">
        <v>205</v>
      </c>
      <c r="G24" s="243"/>
      <c r="H24" s="1"/>
      <c r="I24" s="96"/>
    </row>
    <row r="25" spans="1:9" ht="27" customHeight="1" thickBot="1" x14ac:dyDescent="0.35">
      <c r="B25" s="231"/>
      <c r="C25" s="184">
        <v>0</v>
      </c>
      <c r="D25" s="185">
        <f>SUM(G19)</f>
        <v>0</v>
      </c>
      <c r="E25" s="186">
        <v>0</v>
      </c>
      <c r="F25" s="187">
        <f>SUM(C25*D25)*E25</f>
        <v>0</v>
      </c>
      <c r="G25" s="244"/>
      <c r="H25" s="1"/>
      <c r="I25" s="96"/>
    </row>
    <row r="26" spans="1:9" ht="33" customHeight="1" thickBot="1" x14ac:dyDescent="0.35">
      <c r="B26" s="231" t="s">
        <v>98</v>
      </c>
      <c r="C26" s="174" t="s">
        <v>59</v>
      </c>
      <c r="D26" s="237"/>
      <c r="E26" s="238"/>
      <c r="F26" s="239"/>
      <c r="G26" s="193"/>
      <c r="H26" s="1"/>
      <c r="I26" s="96"/>
    </row>
    <row r="27" spans="1:9" ht="27" customHeight="1" thickBot="1" x14ac:dyDescent="0.35">
      <c r="B27" s="231"/>
      <c r="C27" s="188">
        <v>0</v>
      </c>
      <c r="D27" s="240"/>
      <c r="E27" s="241"/>
      <c r="F27" s="242"/>
      <c r="G27" s="189">
        <f>SUM(F25*C27)</f>
        <v>0</v>
      </c>
      <c r="H27" s="1"/>
      <c r="I27" s="183"/>
    </row>
    <row r="28" spans="1:9" s="14" customFormat="1" ht="7.5" customHeight="1" thickBot="1" x14ac:dyDescent="0.35">
      <c r="A28" s="197"/>
      <c r="B28" s="15"/>
      <c r="C28" s="15"/>
      <c r="D28" s="15"/>
      <c r="E28" s="15"/>
      <c r="F28" s="15"/>
      <c r="G28" s="15"/>
      <c r="H28" s="13"/>
      <c r="I28" s="89"/>
    </row>
    <row r="29" spans="1:9" ht="16.5" customHeight="1" thickBot="1" x14ac:dyDescent="0.35">
      <c r="B29" s="279" t="s">
        <v>191</v>
      </c>
      <c r="C29" s="37" t="s">
        <v>20</v>
      </c>
      <c r="D29" s="37" t="s">
        <v>18</v>
      </c>
      <c r="E29" s="37" t="s">
        <v>19</v>
      </c>
      <c r="F29" s="37" t="s">
        <v>4</v>
      </c>
      <c r="G29" s="193"/>
      <c r="H29" s="1"/>
      <c r="I29" s="96"/>
    </row>
    <row r="30" spans="1:9" ht="30" customHeight="1" thickBot="1" x14ac:dyDescent="0.35">
      <c r="B30" s="279"/>
      <c r="C30" s="190">
        <v>0</v>
      </c>
      <c r="D30" s="191">
        <f>SUM(C25)</f>
        <v>0</v>
      </c>
      <c r="E30" s="191">
        <f>SUM(D25)</f>
        <v>0</v>
      </c>
      <c r="F30" s="186">
        <v>0</v>
      </c>
      <c r="G30" s="189">
        <f>SUM(C30*F25*F30)</f>
        <v>0</v>
      </c>
      <c r="H30" s="1"/>
      <c r="I30" s="96"/>
    </row>
    <row r="31" spans="1:9" s="14" customFormat="1" ht="8.1" customHeight="1" thickBot="1" x14ac:dyDescent="0.35">
      <c r="A31" s="197"/>
      <c r="B31" s="15"/>
      <c r="C31" s="15"/>
      <c r="D31" s="15"/>
      <c r="E31" s="15"/>
      <c r="F31" s="15"/>
      <c r="G31" s="15"/>
      <c r="H31" s="13"/>
      <c r="I31" s="89"/>
    </row>
    <row r="32" spans="1:9" ht="16.2" thickBot="1" x14ac:dyDescent="0.35">
      <c r="B32" s="250" t="s">
        <v>200</v>
      </c>
      <c r="C32" s="285"/>
      <c r="D32" s="285"/>
      <c r="E32" s="285"/>
      <c r="F32" s="251"/>
      <c r="G32" s="177">
        <f>SUM(G27,G30)</f>
        <v>0</v>
      </c>
      <c r="H32" s="27"/>
      <c r="I32" s="97"/>
    </row>
    <row r="33" spans="1:12" s="4" customFormat="1" ht="8.1" customHeight="1" x14ac:dyDescent="0.4">
      <c r="A33" s="194"/>
      <c r="B33" s="27"/>
      <c r="C33" s="2"/>
      <c r="D33" s="3"/>
      <c r="E33" s="3"/>
      <c r="F33" s="3"/>
      <c r="G33" s="3"/>
      <c r="H33" s="27"/>
      <c r="I33" s="181"/>
    </row>
    <row r="34" spans="1:12" s="172" customFormat="1" ht="18.75" customHeight="1" thickBot="1" x14ac:dyDescent="0.35">
      <c r="A34" s="194"/>
      <c r="B34" s="102" t="s">
        <v>186</v>
      </c>
      <c r="C34" s="170"/>
      <c r="D34" s="171"/>
      <c r="E34" s="171"/>
      <c r="F34" s="171"/>
      <c r="G34" s="171"/>
      <c r="H34" s="19"/>
      <c r="I34" s="173"/>
    </row>
    <row r="35" spans="1:12" ht="18.600000000000001" thickBot="1" x14ac:dyDescent="0.4">
      <c r="A35" s="194" t="s">
        <v>212</v>
      </c>
      <c r="B35" s="233" t="s">
        <v>213</v>
      </c>
      <c r="C35" s="233"/>
      <c r="D35" s="233"/>
      <c r="E35" s="233"/>
      <c r="F35" s="233"/>
      <c r="G35" s="233"/>
      <c r="H35" s="1"/>
      <c r="I35" s="93" t="s">
        <v>112</v>
      </c>
      <c r="L35" s="10" t="s">
        <v>16</v>
      </c>
    </row>
    <row r="36" spans="1:12" ht="16.2" thickBot="1" x14ac:dyDescent="0.35">
      <c r="B36" s="231" t="s">
        <v>187</v>
      </c>
      <c r="C36" s="231"/>
      <c r="D36" s="231"/>
      <c r="E36" s="231"/>
      <c r="F36" s="231"/>
      <c r="G36" s="36">
        <v>0</v>
      </c>
      <c r="H36" s="1"/>
      <c r="I36" s="96"/>
    </row>
    <row r="37" spans="1:12" ht="16.2" thickBot="1" x14ac:dyDescent="0.35">
      <c r="B37" s="231" t="s">
        <v>188</v>
      </c>
      <c r="C37" s="231"/>
      <c r="D37" s="231"/>
      <c r="E37" s="231"/>
      <c r="F37" s="231"/>
      <c r="G37" s="36">
        <v>0</v>
      </c>
      <c r="H37" s="1"/>
      <c r="I37" s="96"/>
    </row>
    <row r="38" spans="1:12" ht="33" customHeight="1" thickBot="1" x14ac:dyDescent="0.35">
      <c r="B38" s="231" t="s">
        <v>198</v>
      </c>
      <c r="C38" s="231"/>
      <c r="D38" s="231"/>
      <c r="E38" s="231"/>
      <c r="F38" s="231"/>
      <c r="G38" s="36">
        <v>0</v>
      </c>
      <c r="H38" s="1"/>
      <c r="I38" s="96"/>
    </row>
    <row r="39" spans="1:12" ht="16.2" thickBot="1" x14ac:dyDescent="0.35">
      <c r="B39" s="222" t="s">
        <v>189</v>
      </c>
      <c r="C39" s="222"/>
      <c r="D39" s="222"/>
      <c r="E39" s="222"/>
      <c r="F39" s="222"/>
      <c r="G39" s="104">
        <v>0</v>
      </c>
      <c r="H39" s="1"/>
      <c r="I39" s="96"/>
    </row>
    <row r="40" spans="1:12" ht="16.2" thickBot="1" x14ac:dyDescent="0.35">
      <c r="B40" s="222" t="s">
        <v>199</v>
      </c>
      <c r="C40" s="222"/>
      <c r="D40" s="222"/>
      <c r="E40" s="222"/>
      <c r="F40" s="276"/>
      <c r="G40" s="103">
        <v>0</v>
      </c>
      <c r="H40" s="1"/>
      <c r="I40" s="96"/>
    </row>
    <row r="41" spans="1:12" ht="16.2" thickBot="1" x14ac:dyDescent="0.35">
      <c r="B41" s="38" t="s">
        <v>130</v>
      </c>
      <c r="C41" s="236"/>
      <c r="D41" s="236"/>
      <c r="E41" s="236"/>
      <c r="F41" s="236"/>
      <c r="G41" s="36">
        <v>0</v>
      </c>
      <c r="H41" s="1"/>
      <c r="I41" s="97"/>
    </row>
    <row r="42" spans="1:12" s="4" customFormat="1" ht="8.1" customHeight="1" thickBot="1" x14ac:dyDescent="0.45">
      <c r="A42" s="194"/>
      <c r="B42" s="26"/>
      <c r="C42" s="2"/>
      <c r="D42" s="3"/>
      <c r="E42" s="3"/>
      <c r="F42" s="3"/>
      <c r="G42" s="3"/>
      <c r="H42" s="26"/>
      <c r="I42" s="181"/>
    </row>
    <row r="43" spans="1:12" ht="16.2" thickBot="1" x14ac:dyDescent="0.35">
      <c r="B43" s="222" t="s">
        <v>194</v>
      </c>
      <c r="C43" s="222"/>
      <c r="D43" s="222"/>
      <c r="E43" s="222"/>
      <c r="F43" s="276"/>
      <c r="G43" s="177">
        <f>SUM(G36:G41)</f>
        <v>0</v>
      </c>
      <c r="H43" s="27"/>
      <c r="I43" s="96"/>
    </row>
    <row r="44" spans="1:12" s="11" customFormat="1" ht="8.1" customHeight="1" x14ac:dyDescent="0.3">
      <c r="A44" s="195"/>
      <c r="B44" s="27"/>
      <c r="C44" s="27"/>
      <c r="D44" s="27"/>
      <c r="E44" s="27"/>
      <c r="F44" s="27"/>
      <c r="G44" s="27"/>
      <c r="H44" s="27"/>
      <c r="I44" s="88"/>
    </row>
    <row r="45" spans="1:12" ht="18.600000000000001" thickBot="1" x14ac:dyDescent="0.4">
      <c r="B45" s="281" t="s">
        <v>100</v>
      </c>
      <c r="C45" s="281"/>
      <c r="D45" s="281"/>
      <c r="E45" s="281"/>
      <c r="F45" s="281"/>
      <c r="G45" s="281"/>
      <c r="H45" s="26"/>
    </row>
    <row r="46" spans="1:12" ht="16.5" customHeight="1" thickBot="1" x14ac:dyDescent="0.35">
      <c r="B46" s="232" t="s">
        <v>131</v>
      </c>
      <c r="C46" s="232"/>
      <c r="D46" s="232"/>
      <c r="E46" s="232"/>
      <c r="F46" s="232"/>
      <c r="G46" s="41">
        <f>SUM('IN-KIND INCOME'!G25)</f>
        <v>0</v>
      </c>
      <c r="H46" s="1"/>
      <c r="I46" s="97"/>
    </row>
    <row r="47" spans="1:12" s="13" customFormat="1" ht="8.1" customHeight="1" thickBot="1" x14ac:dyDescent="0.35">
      <c r="A47" s="198"/>
      <c r="B47" s="105"/>
      <c r="C47" s="105"/>
      <c r="D47" s="105"/>
      <c r="E47" s="105"/>
      <c r="F47" s="105"/>
      <c r="G47" s="106"/>
      <c r="I47" s="107"/>
    </row>
    <row r="48" spans="1:12" ht="16.2" thickBot="1" x14ac:dyDescent="0.35">
      <c r="B48" s="286" t="s">
        <v>204</v>
      </c>
      <c r="C48" s="287"/>
      <c r="D48" s="287"/>
      <c r="E48" s="287"/>
      <c r="F48" s="288"/>
      <c r="G48" s="108">
        <f>SUM(G32,G43,G46)</f>
        <v>0</v>
      </c>
      <c r="H48" s="27"/>
      <c r="I48" s="97"/>
    </row>
    <row r="49" spans="1:9" s="11" customFormat="1" ht="8.1" customHeight="1" thickBot="1" x14ac:dyDescent="0.35">
      <c r="A49" s="195"/>
      <c r="B49" s="27"/>
      <c r="C49" s="27"/>
      <c r="D49" s="27"/>
      <c r="E49" s="27"/>
      <c r="F49" s="27"/>
      <c r="G49" s="27"/>
      <c r="H49" s="27"/>
      <c r="I49" s="88"/>
    </row>
    <row r="50" spans="1:9" s="175" customFormat="1" ht="18.600000000000001" thickBot="1" x14ac:dyDescent="0.35">
      <c r="A50" s="194" t="s">
        <v>214</v>
      </c>
      <c r="B50" s="248" t="s">
        <v>215</v>
      </c>
      <c r="C50" s="248"/>
      <c r="D50" s="248"/>
      <c r="E50" s="248"/>
      <c r="F50" s="248"/>
      <c r="G50" s="248"/>
      <c r="H50" s="176"/>
      <c r="I50" s="182" t="s">
        <v>112</v>
      </c>
    </row>
    <row r="51" spans="1:9" ht="16.2" thickBot="1" x14ac:dyDescent="0.35">
      <c r="B51" s="252" t="s">
        <v>149</v>
      </c>
      <c r="C51" s="252"/>
      <c r="D51" s="252"/>
      <c r="E51" s="252"/>
      <c r="F51" s="252"/>
      <c r="G51" s="252"/>
      <c r="H51" s="27"/>
    </row>
    <row r="52" spans="1:9" ht="16.2" thickBot="1" x14ac:dyDescent="0.35">
      <c r="B52" s="232" t="s">
        <v>195</v>
      </c>
      <c r="C52" s="232"/>
      <c r="D52" s="232"/>
      <c r="E52" s="232"/>
      <c r="F52" s="232"/>
      <c r="G52" s="36">
        <v>0</v>
      </c>
      <c r="H52" s="1"/>
      <c r="I52" s="97"/>
    </row>
    <row r="53" spans="1:9" ht="16.2" thickBot="1" x14ac:dyDescent="0.35">
      <c r="B53" s="282" t="s">
        <v>185</v>
      </c>
      <c r="C53" s="283"/>
      <c r="D53" s="283"/>
      <c r="E53" s="283"/>
      <c r="F53" s="283"/>
      <c r="G53" s="284"/>
      <c r="H53" s="27"/>
      <c r="I53" s="97"/>
    </row>
    <row r="54" spans="1:9" ht="16.2" thickBot="1" x14ac:dyDescent="0.35">
      <c r="B54" s="249" t="s">
        <v>196</v>
      </c>
      <c r="C54" s="232"/>
      <c r="D54" s="232"/>
      <c r="E54" s="232"/>
      <c r="F54" s="232"/>
      <c r="G54" s="36">
        <v>0</v>
      </c>
      <c r="H54" s="27"/>
      <c r="I54" s="97"/>
    </row>
    <row r="55" spans="1:9" s="18" customFormat="1" ht="16.2" thickBot="1" x14ac:dyDescent="0.35">
      <c r="A55" s="199"/>
      <c r="B55" s="252" t="s">
        <v>184</v>
      </c>
      <c r="C55" s="252"/>
      <c r="D55" s="252"/>
      <c r="E55" s="252"/>
      <c r="F55" s="252"/>
      <c r="G55" s="252"/>
      <c r="I55" s="168"/>
    </row>
    <row r="56" spans="1:9" ht="16.2" thickBot="1" x14ac:dyDescent="0.35">
      <c r="B56" s="223" t="s">
        <v>226</v>
      </c>
      <c r="C56" s="222"/>
      <c r="D56" s="222"/>
      <c r="E56" s="222"/>
      <c r="F56" s="222"/>
      <c r="G56" s="36">
        <v>0</v>
      </c>
      <c r="H56" s="1"/>
      <c r="I56" s="97"/>
    </row>
    <row r="57" spans="1:9" ht="16.2" thickBot="1" x14ac:dyDescent="0.35">
      <c r="B57" s="223" t="s">
        <v>101</v>
      </c>
      <c r="C57" s="223"/>
      <c r="D57" s="223"/>
      <c r="E57" s="223"/>
      <c r="F57" s="223"/>
      <c r="G57" s="36">
        <v>0</v>
      </c>
      <c r="H57" s="1"/>
      <c r="I57" s="97"/>
    </row>
    <row r="58" spans="1:9" ht="16.2" thickBot="1" x14ac:dyDescent="0.35">
      <c r="B58" s="223" t="s">
        <v>227</v>
      </c>
      <c r="C58" s="223"/>
      <c r="D58" s="223"/>
      <c r="E58" s="223"/>
      <c r="F58" s="223"/>
      <c r="G58" s="36">
        <v>0</v>
      </c>
      <c r="H58" s="27"/>
      <c r="I58" s="97"/>
    </row>
    <row r="59" spans="1:9" ht="16.2" thickBot="1" x14ac:dyDescent="0.35">
      <c r="B59" s="45" t="s">
        <v>132</v>
      </c>
      <c r="C59" s="278"/>
      <c r="D59" s="278"/>
      <c r="E59" s="278"/>
      <c r="F59" s="278"/>
      <c r="G59" s="36">
        <v>0</v>
      </c>
      <c r="H59" s="1"/>
      <c r="I59" s="97"/>
    </row>
    <row r="60" spans="1:9" ht="16.2" thickBot="1" x14ac:dyDescent="0.35">
      <c r="B60" s="222" t="s">
        <v>66</v>
      </c>
      <c r="C60" s="222"/>
      <c r="D60" s="222"/>
      <c r="E60" s="222"/>
      <c r="F60" s="222"/>
      <c r="G60" s="46">
        <f>SUM(G52:G59)</f>
        <v>0</v>
      </c>
      <c r="H60" s="1"/>
      <c r="I60" s="97"/>
    </row>
    <row r="61" spans="1:9" ht="8.1" customHeight="1" thickBot="1" x14ac:dyDescent="0.35">
      <c r="B61" s="27"/>
      <c r="C61" s="39"/>
      <c r="D61" s="39"/>
      <c r="E61" s="39"/>
      <c r="F61" s="39"/>
      <c r="G61" s="40"/>
      <c r="H61" s="1"/>
    </row>
    <row r="62" spans="1:9" ht="21.6" thickBot="1" x14ac:dyDescent="0.45">
      <c r="B62" s="250" t="s">
        <v>203</v>
      </c>
      <c r="C62" s="251"/>
      <c r="D62" s="234" t="s">
        <v>55</v>
      </c>
      <c r="E62" s="235"/>
      <c r="F62" s="235"/>
      <c r="G62" s="217">
        <f>SUM(G48-G60)</f>
        <v>0</v>
      </c>
      <c r="H62" s="1"/>
      <c r="I62" s="97"/>
    </row>
    <row r="63" spans="1:9" s="4" customFormat="1" ht="21" x14ac:dyDescent="0.4">
      <c r="A63" s="194"/>
      <c r="B63" s="1"/>
      <c r="C63" s="2"/>
      <c r="D63" s="3"/>
      <c r="E63" s="3"/>
      <c r="F63" s="3"/>
      <c r="G63" s="3"/>
      <c r="H63" s="1"/>
      <c r="I63" s="181"/>
    </row>
    <row r="64" spans="1:9" s="4" customFormat="1" ht="21" x14ac:dyDescent="0.4">
      <c r="A64" s="194"/>
      <c r="B64" s="5"/>
      <c r="C64" s="218" t="s">
        <v>231</v>
      </c>
      <c r="D64" s="218"/>
      <c r="E64" s="218"/>
      <c r="F64" s="218"/>
      <c r="G64" s="35" t="s">
        <v>91</v>
      </c>
      <c r="H64" s="6"/>
      <c r="I64" s="35" t="s">
        <v>208</v>
      </c>
    </row>
    <row r="65" spans="1:9" s="8" customFormat="1" ht="16.2" thickBot="1" x14ac:dyDescent="0.35">
      <c r="A65" s="195"/>
      <c r="B65" s="7"/>
      <c r="C65" s="7"/>
      <c r="D65" s="6"/>
      <c r="E65" s="6"/>
      <c r="F65" s="6"/>
      <c r="G65" s="6"/>
      <c r="H65" s="6"/>
      <c r="I65" s="86"/>
    </row>
    <row r="66" spans="1:9" ht="16.2" thickBot="1" x14ac:dyDescent="0.35">
      <c r="B66" s="9" t="s">
        <v>53</v>
      </c>
      <c r="C66" s="225">
        <f>C4</f>
        <v>0</v>
      </c>
      <c r="D66" s="226"/>
      <c r="E66" s="227"/>
      <c r="F66" s="19"/>
      <c r="G66" s="6"/>
      <c r="H66" s="6"/>
    </row>
    <row r="67" spans="1:9" ht="16.2" thickBot="1" x14ac:dyDescent="0.35">
      <c r="B67" s="9" t="s">
        <v>10</v>
      </c>
      <c r="C67" s="225">
        <f>C5</f>
        <v>0</v>
      </c>
      <c r="D67" s="226"/>
      <c r="E67" s="227"/>
      <c r="F67" s="1"/>
      <c r="G67" s="6"/>
      <c r="H67" s="6"/>
    </row>
    <row r="68" spans="1:9" ht="16.2" thickBot="1" x14ac:dyDescent="0.35">
      <c r="B68" s="9" t="s">
        <v>54</v>
      </c>
      <c r="C68" s="225">
        <f>C6</f>
        <v>0</v>
      </c>
      <c r="D68" s="226"/>
      <c r="E68" s="227"/>
      <c r="F68" s="1"/>
      <c r="G68" s="6"/>
      <c r="H68" s="6"/>
    </row>
    <row r="69" spans="1:9" ht="16.2" thickBot="1" x14ac:dyDescent="0.35">
      <c r="B69" s="9" t="s">
        <v>216</v>
      </c>
      <c r="C69" s="228" t="str">
        <f>C7</f>
        <v xml:space="preserve"> </v>
      </c>
      <c r="D69" s="229"/>
      <c r="E69" s="230"/>
      <c r="F69" s="1"/>
      <c r="G69" s="6"/>
      <c r="H69" s="6"/>
    </row>
    <row r="70" spans="1:9" x14ac:dyDescent="0.3">
      <c r="B70" s="1"/>
      <c r="C70" s="2"/>
      <c r="D70" s="3"/>
      <c r="E70" s="3"/>
      <c r="F70" s="3"/>
      <c r="G70" s="3"/>
      <c r="H70" s="1"/>
    </row>
    <row r="71" spans="1:9" ht="24" customHeight="1" x14ac:dyDescent="0.45">
      <c r="B71" s="277" t="s">
        <v>192</v>
      </c>
      <c r="C71" s="277"/>
      <c r="D71" s="277"/>
      <c r="E71" s="277"/>
      <c r="F71" s="277"/>
      <c r="G71" s="277"/>
      <c r="H71" s="1"/>
    </row>
    <row r="72" spans="1:9" ht="6" customHeight="1" thickBot="1" x14ac:dyDescent="0.35">
      <c r="B72" s="27"/>
      <c r="C72" s="39"/>
      <c r="D72" s="39"/>
      <c r="E72" s="39"/>
      <c r="F72" s="39"/>
      <c r="G72" s="40"/>
      <c r="H72" s="27"/>
    </row>
    <row r="73" spans="1:9" ht="15" customHeight="1" thickBot="1" x14ac:dyDescent="0.35">
      <c r="A73" s="194" t="s">
        <v>210</v>
      </c>
      <c r="B73" s="220" t="s">
        <v>133</v>
      </c>
      <c r="C73" s="220"/>
      <c r="D73" s="220"/>
      <c r="E73" s="220"/>
      <c r="F73" s="220"/>
      <c r="G73" s="220"/>
      <c r="H73" s="27"/>
      <c r="I73" s="93"/>
    </row>
    <row r="74" spans="1:9" ht="16.2" thickBot="1" x14ac:dyDescent="0.35">
      <c r="B74" s="223" t="s">
        <v>21</v>
      </c>
      <c r="C74" s="223"/>
      <c r="D74" s="223">
        <v>0</v>
      </c>
      <c r="E74" s="223">
        <v>0</v>
      </c>
      <c r="F74" s="223">
        <v>0</v>
      </c>
      <c r="G74" s="47">
        <v>0</v>
      </c>
      <c r="H74" s="1"/>
      <c r="I74" s="97"/>
    </row>
    <row r="75" spans="1:9" ht="16.2" thickBot="1" x14ac:dyDescent="0.35">
      <c r="B75" s="223" t="s">
        <v>22</v>
      </c>
      <c r="C75" s="223"/>
      <c r="D75" s="223">
        <v>0</v>
      </c>
      <c r="E75" s="223">
        <v>0</v>
      </c>
      <c r="F75" s="223">
        <v>0</v>
      </c>
      <c r="G75" s="47">
        <v>0</v>
      </c>
      <c r="H75" s="1"/>
      <c r="I75" s="97"/>
    </row>
    <row r="76" spans="1:9" ht="16.2" thickBot="1" x14ac:dyDescent="0.35">
      <c r="B76" s="245" t="s">
        <v>85</v>
      </c>
      <c r="C76" s="246"/>
      <c r="D76" s="246"/>
      <c r="E76" s="246"/>
      <c r="F76" s="247"/>
      <c r="G76" s="47">
        <v>0</v>
      </c>
      <c r="H76" s="27"/>
      <c r="I76" s="97"/>
    </row>
    <row r="77" spans="1:9" ht="16.2" thickBot="1" x14ac:dyDescent="0.35">
      <c r="B77" s="259" t="s">
        <v>151</v>
      </c>
      <c r="C77" s="260"/>
      <c r="D77" s="257" t="s">
        <v>150</v>
      </c>
      <c r="E77" s="258"/>
      <c r="F77" s="49">
        <v>0</v>
      </c>
      <c r="G77" s="50">
        <f>SUM(G14*(G17+G18)*F77)</f>
        <v>0</v>
      </c>
      <c r="H77" s="27"/>
      <c r="I77" s="97"/>
    </row>
    <row r="78" spans="1:9" ht="16.2" thickBot="1" x14ac:dyDescent="0.35">
      <c r="B78" s="245" t="s">
        <v>86</v>
      </c>
      <c r="C78" s="246"/>
      <c r="D78" s="246"/>
      <c r="E78" s="246"/>
      <c r="F78" s="247"/>
      <c r="G78" s="47">
        <v>0</v>
      </c>
      <c r="H78" s="27"/>
      <c r="I78" s="97"/>
    </row>
    <row r="79" spans="1:9" ht="16.2" thickBot="1" x14ac:dyDescent="0.35">
      <c r="B79" s="219" t="s">
        <v>134</v>
      </c>
      <c r="C79" s="219"/>
      <c r="D79" s="219"/>
      <c r="E79" s="219"/>
      <c r="F79" s="219"/>
      <c r="G79" s="47">
        <v>0</v>
      </c>
      <c r="H79" s="1"/>
      <c r="I79" s="97"/>
    </row>
    <row r="80" spans="1:9" ht="16.2" thickBot="1" x14ac:dyDescent="0.35">
      <c r="B80" s="223" t="s">
        <v>102</v>
      </c>
      <c r="C80" s="223"/>
      <c r="D80" s="223">
        <v>0</v>
      </c>
      <c r="E80" s="223">
        <v>0</v>
      </c>
      <c r="F80" s="223">
        <v>0</v>
      </c>
      <c r="G80" s="47">
        <v>0</v>
      </c>
      <c r="H80" s="1"/>
      <c r="I80" s="97"/>
    </row>
    <row r="81" spans="1:9" ht="16.2" thickBot="1" x14ac:dyDescent="0.35">
      <c r="B81" s="223" t="s">
        <v>103</v>
      </c>
      <c r="C81" s="223"/>
      <c r="D81" s="223">
        <v>0</v>
      </c>
      <c r="E81" s="223">
        <v>0</v>
      </c>
      <c r="F81" s="223">
        <v>0</v>
      </c>
      <c r="G81" s="47">
        <v>0</v>
      </c>
      <c r="H81" s="1"/>
      <c r="I81" s="97"/>
    </row>
    <row r="82" spans="1:9" ht="16.2" thickBot="1" x14ac:dyDescent="0.35">
      <c r="B82" s="223" t="s">
        <v>104</v>
      </c>
      <c r="C82" s="223"/>
      <c r="D82" s="223">
        <v>0</v>
      </c>
      <c r="E82" s="223">
        <v>0</v>
      </c>
      <c r="F82" s="223">
        <v>0</v>
      </c>
      <c r="G82" s="47">
        <v>0</v>
      </c>
      <c r="H82" s="1"/>
      <c r="I82" s="97"/>
    </row>
    <row r="83" spans="1:9" ht="16.2" thickBot="1" x14ac:dyDescent="0.35">
      <c r="B83" s="223" t="s">
        <v>105</v>
      </c>
      <c r="C83" s="223"/>
      <c r="D83" s="223">
        <v>0</v>
      </c>
      <c r="E83" s="223">
        <v>0</v>
      </c>
      <c r="F83" s="223">
        <v>0</v>
      </c>
      <c r="G83" s="47">
        <v>0</v>
      </c>
      <c r="H83" s="1"/>
      <c r="I83" s="97"/>
    </row>
    <row r="84" spans="1:9" ht="16.2" thickBot="1" x14ac:dyDescent="0.35">
      <c r="B84" s="223" t="s">
        <v>106</v>
      </c>
      <c r="C84" s="223"/>
      <c r="D84" s="223">
        <v>0</v>
      </c>
      <c r="E84" s="223">
        <v>0</v>
      </c>
      <c r="F84" s="223">
        <v>0</v>
      </c>
      <c r="G84" s="47">
        <v>0</v>
      </c>
      <c r="H84" s="1"/>
      <c r="I84" s="97"/>
    </row>
    <row r="85" spans="1:9" ht="16.2" thickBot="1" x14ac:dyDescent="0.35">
      <c r="B85" s="223" t="s">
        <v>107</v>
      </c>
      <c r="C85" s="223"/>
      <c r="D85" s="223">
        <v>0</v>
      </c>
      <c r="E85" s="223">
        <v>0</v>
      </c>
      <c r="F85" s="223">
        <v>0</v>
      </c>
      <c r="G85" s="47">
        <v>0</v>
      </c>
      <c r="H85" s="1"/>
      <c r="I85" s="97"/>
    </row>
    <row r="86" spans="1:9" ht="16.2" thickBot="1" x14ac:dyDescent="0.35">
      <c r="B86" s="223" t="s">
        <v>111</v>
      </c>
      <c r="C86" s="223"/>
      <c r="D86" s="223">
        <v>0</v>
      </c>
      <c r="E86" s="223">
        <v>0</v>
      </c>
      <c r="F86" s="223">
        <v>0</v>
      </c>
      <c r="G86" s="47">
        <v>0</v>
      </c>
      <c r="H86" s="1"/>
      <c r="I86" s="97"/>
    </row>
    <row r="87" spans="1:9" ht="16.2" thickBot="1" x14ac:dyDescent="0.35">
      <c r="B87" s="223" t="s">
        <v>108</v>
      </c>
      <c r="C87" s="223"/>
      <c r="D87" s="223">
        <v>0</v>
      </c>
      <c r="E87" s="223">
        <v>0</v>
      </c>
      <c r="F87" s="223">
        <v>0</v>
      </c>
      <c r="G87" s="47">
        <v>0</v>
      </c>
      <c r="H87" s="1"/>
      <c r="I87" s="97"/>
    </row>
    <row r="88" spans="1:9" ht="16.2" thickBot="1" x14ac:dyDescent="0.35">
      <c r="B88" s="223" t="s">
        <v>135</v>
      </c>
      <c r="C88" s="223"/>
      <c r="D88" s="223">
        <v>0</v>
      </c>
      <c r="E88" s="223">
        <v>0</v>
      </c>
      <c r="F88" s="223">
        <v>0</v>
      </c>
      <c r="G88" s="47">
        <v>0</v>
      </c>
      <c r="H88" s="1"/>
      <c r="I88" s="97"/>
    </row>
    <row r="89" spans="1:9" ht="16.2" thickBot="1" x14ac:dyDescent="0.35">
      <c r="B89" s="223" t="s">
        <v>141</v>
      </c>
      <c r="C89" s="223"/>
      <c r="D89" s="223">
        <v>0</v>
      </c>
      <c r="E89" s="223">
        <v>0</v>
      </c>
      <c r="F89" s="223">
        <v>0</v>
      </c>
      <c r="G89" s="47">
        <v>0</v>
      </c>
      <c r="H89" s="1"/>
      <c r="I89" s="97"/>
    </row>
    <row r="90" spans="1:9" ht="16.2" thickBot="1" x14ac:dyDescent="0.35">
      <c r="B90" s="45" t="s">
        <v>139</v>
      </c>
      <c r="C90" s="278"/>
      <c r="D90" s="278"/>
      <c r="E90" s="278"/>
      <c r="F90" s="278"/>
      <c r="G90" s="47">
        <v>0</v>
      </c>
      <c r="H90" s="1"/>
      <c r="I90" s="97"/>
    </row>
    <row r="91" spans="1:9" ht="16.2" thickBot="1" x14ac:dyDescent="0.35">
      <c r="B91" s="222" t="s">
        <v>23</v>
      </c>
      <c r="C91" s="222"/>
      <c r="D91" s="222"/>
      <c r="E91" s="222"/>
      <c r="F91" s="222"/>
      <c r="G91" s="46">
        <f>SUM(G74:G90)</f>
        <v>0</v>
      </c>
      <c r="H91" s="1"/>
      <c r="I91" s="97"/>
    </row>
    <row r="92" spans="1:9" ht="12" customHeight="1" thickBot="1" x14ac:dyDescent="0.35">
      <c r="B92" s="1"/>
      <c r="C92" s="1"/>
      <c r="D92" s="1"/>
      <c r="E92" s="1"/>
      <c r="F92" s="1"/>
      <c r="G92" s="1"/>
      <c r="H92" s="1"/>
    </row>
    <row r="93" spans="1:9" ht="29.4" thickBot="1" x14ac:dyDescent="0.35">
      <c r="A93" s="194" t="s">
        <v>212</v>
      </c>
      <c r="B93" s="51" t="s">
        <v>89</v>
      </c>
      <c r="C93" s="52" t="s">
        <v>13</v>
      </c>
      <c r="D93" s="53"/>
      <c r="E93" s="54" t="s">
        <v>61</v>
      </c>
      <c r="F93" s="54" t="s">
        <v>62</v>
      </c>
      <c r="G93" s="55" t="s">
        <v>84</v>
      </c>
      <c r="H93" s="1"/>
      <c r="I93" s="93" t="s">
        <v>112</v>
      </c>
    </row>
    <row r="94" spans="1:9" ht="16.2" thickBot="1" x14ac:dyDescent="0.35">
      <c r="B94" s="48" t="s">
        <v>24</v>
      </c>
      <c r="C94" s="36">
        <v>0</v>
      </c>
      <c r="D94" s="62"/>
      <c r="E94" s="56">
        <f>SUM(C94*G14*G17)</f>
        <v>0</v>
      </c>
      <c r="F94" s="56">
        <f>SUM(C94*G14*G18)</f>
        <v>0</v>
      </c>
      <c r="G94" s="57">
        <f>SUM(D94:F94)</f>
        <v>0</v>
      </c>
      <c r="H94" s="1"/>
      <c r="I94" s="97"/>
    </row>
    <row r="95" spans="1:9" ht="16.2" thickBot="1" x14ac:dyDescent="0.35">
      <c r="B95" s="48" t="s">
        <v>109</v>
      </c>
      <c r="C95" s="36">
        <v>0</v>
      </c>
      <c r="D95" s="62"/>
      <c r="E95" s="56">
        <f>SUM(C95*G17)</f>
        <v>0</v>
      </c>
      <c r="F95" s="56">
        <f>SUM(C95*G18)</f>
        <v>0</v>
      </c>
      <c r="G95" s="57">
        <f t="shared" ref="G95:G102" si="0">SUM(E95:F95)</f>
        <v>0</v>
      </c>
      <c r="H95" s="1"/>
      <c r="I95" s="97"/>
    </row>
    <row r="96" spans="1:9" ht="16.2" thickBot="1" x14ac:dyDescent="0.35">
      <c r="B96" s="48" t="s">
        <v>110</v>
      </c>
      <c r="C96" s="36">
        <v>0</v>
      </c>
      <c r="D96" s="62"/>
      <c r="E96" s="56">
        <f>SUM(C96*G17)</f>
        <v>0</v>
      </c>
      <c r="F96" s="56">
        <f>SUM(C96*G18)</f>
        <v>0</v>
      </c>
      <c r="G96" s="57">
        <f t="shared" si="0"/>
        <v>0</v>
      </c>
      <c r="H96" s="1"/>
      <c r="I96" s="97"/>
    </row>
    <row r="97" spans="1:9" ht="16.2" thickBot="1" x14ac:dyDescent="0.35">
      <c r="B97" s="48" t="s">
        <v>25</v>
      </c>
      <c r="C97" s="36"/>
      <c r="D97" s="62"/>
      <c r="E97" s="56">
        <f>SUM(C97*G17)</f>
        <v>0</v>
      </c>
      <c r="F97" s="56">
        <f>SUM(C97*G18)</f>
        <v>0</v>
      </c>
      <c r="G97" s="57">
        <f t="shared" si="0"/>
        <v>0</v>
      </c>
      <c r="H97" s="1"/>
      <c r="I97" s="97"/>
    </row>
    <row r="98" spans="1:9" ht="16.2" thickBot="1" x14ac:dyDescent="0.35">
      <c r="B98" s="48" t="s">
        <v>136</v>
      </c>
      <c r="C98" s="36"/>
      <c r="D98" s="62"/>
      <c r="E98" s="56">
        <f>SUM(C98)*G17</f>
        <v>0</v>
      </c>
      <c r="F98" s="56">
        <f>SUM(C98)*G18</f>
        <v>0</v>
      </c>
      <c r="G98" s="57">
        <f t="shared" si="0"/>
        <v>0</v>
      </c>
      <c r="H98" s="1"/>
      <c r="I98" s="97"/>
    </row>
    <row r="99" spans="1:9" ht="16.2" thickBot="1" x14ac:dyDescent="0.35">
      <c r="B99" s="58" t="s">
        <v>132</v>
      </c>
      <c r="C99" s="254"/>
      <c r="D99" s="62"/>
      <c r="E99" s="36">
        <v>0</v>
      </c>
      <c r="F99" s="36">
        <v>0</v>
      </c>
      <c r="G99" s="57">
        <f t="shared" si="0"/>
        <v>0</v>
      </c>
      <c r="H99" s="1"/>
      <c r="I99" s="97"/>
    </row>
    <row r="100" spans="1:9" ht="16.2" thickBot="1" x14ac:dyDescent="0.35">
      <c r="B100" s="48" t="s">
        <v>6</v>
      </c>
      <c r="C100" s="255"/>
      <c r="D100" s="62"/>
      <c r="E100" s="36">
        <v>0</v>
      </c>
      <c r="F100" s="36">
        <v>0</v>
      </c>
      <c r="G100" s="57">
        <f t="shared" si="0"/>
        <v>0</v>
      </c>
      <c r="H100" s="1"/>
      <c r="I100" s="97"/>
    </row>
    <row r="101" spans="1:9" ht="28.8" thickBot="1" x14ac:dyDescent="0.35">
      <c r="B101" s="59" t="s">
        <v>63</v>
      </c>
      <c r="C101" s="60">
        <v>0.08</v>
      </c>
      <c r="D101" s="62"/>
      <c r="E101" s="56">
        <f>SUM(E94:E100)*C101</f>
        <v>0</v>
      </c>
      <c r="F101" s="56">
        <f>SUM(F94:F100)*C101</f>
        <v>0</v>
      </c>
      <c r="G101" s="57">
        <f t="shared" si="0"/>
        <v>0</v>
      </c>
      <c r="H101" s="1"/>
      <c r="I101" s="97"/>
    </row>
    <row r="102" spans="1:9" ht="42.6" thickBot="1" x14ac:dyDescent="0.35">
      <c r="B102" s="59" t="s">
        <v>64</v>
      </c>
      <c r="C102" s="60">
        <v>0.1075</v>
      </c>
      <c r="D102" s="63"/>
      <c r="E102" s="56">
        <f>SUM(E94:E101)*C102</f>
        <v>0</v>
      </c>
      <c r="F102" s="56">
        <f>SUM(F94:F101)*C102</f>
        <v>0</v>
      </c>
      <c r="G102" s="57">
        <f t="shared" si="0"/>
        <v>0</v>
      </c>
      <c r="H102" s="1"/>
      <c r="I102" s="97"/>
    </row>
    <row r="103" spans="1:9" ht="16.2" thickBot="1" x14ac:dyDescent="0.35">
      <c r="B103" s="256" t="s">
        <v>26</v>
      </c>
      <c r="C103" s="256"/>
      <c r="D103" s="256"/>
      <c r="E103" s="256"/>
      <c r="F103" s="256"/>
      <c r="G103" s="61">
        <f>SUM(G94:G102)</f>
        <v>0</v>
      </c>
      <c r="H103" s="1"/>
      <c r="I103" s="97"/>
    </row>
    <row r="104" spans="1:9" ht="12" customHeight="1" thickBot="1" x14ac:dyDescent="0.35">
      <c r="B104" s="64"/>
      <c r="C104" s="64"/>
      <c r="D104" s="64"/>
      <c r="E104" s="64"/>
      <c r="F104" s="64"/>
      <c r="G104" s="65"/>
      <c r="H104" s="1"/>
    </row>
    <row r="105" spans="1:9" ht="16.2" thickBot="1" x14ac:dyDescent="0.35">
      <c r="A105" s="194" t="s">
        <v>214</v>
      </c>
      <c r="B105" s="220" t="s">
        <v>27</v>
      </c>
      <c r="C105" s="220"/>
      <c r="D105" s="220"/>
      <c r="E105" s="220"/>
      <c r="F105" s="220"/>
      <c r="G105" s="220"/>
      <c r="H105" s="1"/>
      <c r="I105" s="93" t="s">
        <v>112</v>
      </c>
    </row>
    <row r="106" spans="1:9" ht="16.2" thickBot="1" x14ac:dyDescent="0.35">
      <c r="B106" s="223" t="s">
        <v>113</v>
      </c>
      <c r="C106" s="223"/>
      <c r="D106" s="223"/>
      <c r="E106" s="223"/>
      <c r="F106" s="223"/>
      <c r="G106" s="36">
        <v>0</v>
      </c>
      <c r="H106" s="1"/>
      <c r="I106" s="97"/>
    </row>
    <row r="107" spans="1:9" ht="16.2" thickBot="1" x14ac:dyDescent="0.35">
      <c r="B107" s="223" t="s">
        <v>28</v>
      </c>
      <c r="C107" s="223"/>
      <c r="D107" s="223"/>
      <c r="E107" s="223"/>
      <c r="F107" s="223"/>
      <c r="G107" s="36">
        <v>0</v>
      </c>
      <c r="H107" s="1"/>
      <c r="I107" s="97"/>
    </row>
    <row r="108" spans="1:9" ht="16.2" thickBot="1" x14ac:dyDescent="0.35">
      <c r="B108" s="223" t="s">
        <v>29</v>
      </c>
      <c r="C108" s="223"/>
      <c r="D108" s="223"/>
      <c r="E108" s="223"/>
      <c r="F108" s="223"/>
      <c r="G108" s="36">
        <v>0</v>
      </c>
      <c r="H108" s="1"/>
      <c r="I108" s="97"/>
    </row>
    <row r="109" spans="1:9" ht="16.2" thickBot="1" x14ac:dyDescent="0.35">
      <c r="B109" s="223" t="s">
        <v>114</v>
      </c>
      <c r="C109" s="223"/>
      <c r="D109" s="223"/>
      <c r="E109" s="223"/>
      <c r="F109" s="223"/>
      <c r="G109" s="36">
        <v>0</v>
      </c>
      <c r="H109" s="1"/>
      <c r="I109" s="97"/>
    </row>
    <row r="110" spans="1:9" ht="16.2" thickBot="1" x14ac:dyDescent="0.35">
      <c r="B110" s="223" t="s">
        <v>115</v>
      </c>
      <c r="C110" s="223"/>
      <c r="D110" s="223"/>
      <c r="E110" s="223"/>
      <c r="F110" s="223"/>
      <c r="G110" s="36"/>
      <c r="H110" s="1"/>
      <c r="I110" s="97"/>
    </row>
    <row r="111" spans="1:9" ht="16.2" thickBot="1" x14ac:dyDescent="0.35">
      <c r="B111" s="223" t="s">
        <v>229</v>
      </c>
      <c r="C111" s="223"/>
      <c r="D111" s="223"/>
      <c r="E111" s="223"/>
      <c r="F111" s="223"/>
      <c r="G111" s="36">
        <v>0</v>
      </c>
      <c r="H111" s="1"/>
      <c r="I111" s="97"/>
    </row>
    <row r="112" spans="1:9" ht="16.2" thickBot="1" x14ac:dyDescent="0.35">
      <c r="B112" s="223" t="s">
        <v>30</v>
      </c>
      <c r="C112" s="223"/>
      <c r="D112" s="223"/>
      <c r="E112" s="223"/>
      <c r="F112" s="223"/>
      <c r="G112" s="36">
        <v>0</v>
      </c>
      <c r="H112" s="1"/>
      <c r="I112" s="97"/>
    </row>
    <row r="113" spans="1:9" ht="16.2" thickBot="1" x14ac:dyDescent="0.35">
      <c r="B113" s="223" t="s">
        <v>116</v>
      </c>
      <c r="C113" s="223"/>
      <c r="D113" s="223"/>
      <c r="E113" s="223"/>
      <c r="F113" s="223"/>
      <c r="G113" s="36">
        <v>0</v>
      </c>
      <c r="H113" s="1"/>
      <c r="I113" s="97"/>
    </row>
    <row r="114" spans="1:9" ht="16.2" thickBot="1" x14ac:dyDescent="0.35">
      <c r="B114" s="223" t="s">
        <v>31</v>
      </c>
      <c r="C114" s="223"/>
      <c r="D114" s="223"/>
      <c r="E114" s="223"/>
      <c r="F114" s="223"/>
      <c r="G114" s="36">
        <v>0</v>
      </c>
      <c r="H114" s="1"/>
      <c r="I114" s="97"/>
    </row>
    <row r="115" spans="1:9" ht="16.2" thickBot="1" x14ac:dyDescent="0.35">
      <c r="B115" s="223" t="s">
        <v>117</v>
      </c>
      <c r="C115" s="223"/>
      <c r="D115" s="223"/>
      <c r="E115" s="223"/>
      <c r="F115" s="223"/>
      <c r="G115" s="36">
        <v>0</v>
      </c>
      <c r="H115" s="1"/>
      <c r="I115" s="97"/>
    </row>
    <row r="116" spans="1:9" ht="16.2" thickBot="1" x14ac:dyDescent="0.35">
      <c r="B116" s="223" t="s">
        <v>32</v>
      </c>
      <c r="C116" s="223"/>
      <c r="D116" s="223"/>
      <c r="E116" s="223"/>
      <c r="F116" s="223"/>
      <c r="G116" s="36">
        <v>0</v>
      </c>
      <c r="H116" s="1"/>
      <c r="I116" s="97"/>
    </row>
    <row r="117" spans="1:9" ht="16.2" thickBot="1" x14ac:dyDescent="0.35">
      <c r="B117" s="223" t="s">
        <v>33</v>
      </c>
      <c r="C117" s="223"/>
      <c r="D117" s="223"/>
      <c r="E117" s="223"/>
      <c r="F117" s="223"/>
      <c r="G117" s="36">
        <v>0</v>
      </c>
      <c r="H117" s="1"/>
      <c r="I117" s="97"/>
    </row>
    <row r="118" spans="1:9" ht="16.2" thickBot="1" x14ac:dyDescent="0.35">
      <c r="B118" s="223" t="s">
        <v>34</v>
      </c>
      <c r="C118" s="223"/>
      <c r="D118" s="223"/>
      <c r="E118" s="223"/>
      <c r="F118" s="223"/>
      <c r="G118" s="36">
        <v>0</v>
      </c>
      <c r="H118" s="1"/>
      <c r="I118" s="97"/>
    </row>
    <row r="119" spans="1:9" ht="16.2" thickBot="1" x14ac:dyDescent="0.35">
      <c r="B119" s="223" t="s">
        <v>35</v>
      </c>
      <c r="C119" s="223"/>
      <c r="D119" s="223"/>
      <c r="E119" s="223"/>
      <c r="F119" s="223"/>
      <c r="G119" s="36">
        <v>0</v>
      </c>
      <c r="H119" s="1"/>
      <c r="I119" s="97"/>
    </row>
    <row r="120" spans="1:9" ht="16.2" thickBot="1" x14ac:dyDescent="0.35">
      <c r="B120" s="223" t="s">
        <v>118</v>
      </c>
      <c r="C120" s="223"/>
      <c r="D120" s="223"/>
      <c r="E120" s="223"/>
      <c r="F120" s="223"/>
      <c r="G120" s="36">
        <v>0</v>
      </c>
      <c r="H120" s="1"/>
      <c r="I120" s="97"/>
    </row>
    <row r="121" spans="1:9" ht="16.2" thickBot="1" x14ac:dyDescent="0.35">
      <c r="B121" s="223" t="s">
        <v>119</v>
      </c>
      <c r="C121" s="223"/>
      <c r="D121" s="223"/>
      <c r="E121" s="223"/>
      <c r="F121" s="223"/>
      <c r="G121" s="36">
        <v>0</v>
      </c>
      <c r="H121" s="1"/>
      <c r="I121" s="97"/>
    </row>
    <row r="122" spans="1:9" ht="16.2" thickBot="1" x14ac:dyDescent="0.35">
      <c r="B122" s="223" t="s">
        <v>120</v>
      </c>
      <c r="C122" s="223"/>
      <c r="D122" s="223"/>
      <c r="E122" s="223"/>
      <c r="F122" s="223"/>
      <c r="G122" s="36">
        <v>0</v>
      </c>
      <c r="H122" s="1"/>
      <c r="I122" s="97"/>
    </row>
    <row r="123" spans="1:9" ht="16.2" thickBot="1" x14ac:dyDescent="0.35">
      <c r="B123" s="223" t="s">
        <v>137</v>
      </c>
      <c r="C123" s="223"/>
      <c r="D123" s="223"/>
      <c r="E123" s="223"/>
      <c r="F123" s="36">
        <v>0</v>
      </c>
      <c r="G123" s="57">
        <f>SUM(G18*F123)</f>
        <v>0</v>
      </c>
      <c r="H123" s="1"/>
      <c r="I123" s="97"/>
    </row>
    <row r="124" spans="1:9" ht="16.2" thickBot="1" x14ac:dyDescent="0.35">
      <c r="B124" s="219" t="s">
        <v>121</v>
      </c>
      <c r="C124" s="219"/>
      <c r="D124" s="219"/>
      <c r="E124" s="219"/>
      <c r="F124" s="36">
        <v>0</v>
      </c>
      <c r="G124" s="57">
        <f>G18*F124</f>
        <v>0</v>
      </c>
      <c r="H124" s="1"/>
      <c r="I124" s="97"/>
    </row>
    <row r="125" spans="1:9" ht="16.2" thickBot="1" x14ac:dyDescent="0.35">
      <c r="B125" s="68" t="s">
        <v>140</v>
      </c>
      <c r="C125" s="301"/>
      <c r="D125" s="301"/>
      <c r="E125" s="301"/>
      <c r="F125" s="301"/>
      <c r="G125" s="36">
        <v>0</v>
      </c>
      <c r="H125" s="1"/>
      <c r="I125" s="97"/>
    </row>
    <row r="126" spans="1:9" ht="16.2" thickBot="1" x14ac:dyDescent="0.35">
      <c r="B126" s="222" t="s">
        <v>36</v>
      </c>
      <c r="C126" s="222"/>
      <c r="D126" s="222"/>
      <c r="E126" s="222"/>
      <c r="F126" s="222"/>
      <c r="G126" s="69">
        <f>SUM(G106:G125)</f>
        <v>0</v>
      </c>
      <c r="H126" s="1"/>
      <c r="I126" s="97"/>
    </row>
    <row r="127" spans="1:9" x14ac:dyDescent="0.3">
      <c r="A127" s="200"/>
      <c r="B127" s="13"/>
      <c r="C127" s="13"/>
      <c r="D127" s="66"/>
      <c r="E127" s="66"/>
      <c r="F127" s="66"/>
      <c r="G127" s="67"/>
      <c r="H127" s="1"/>
    </row>
    <row r="128" spans="1:9" s="4" customFormat="1" ht="21" x14ac:dyDescent="0.4">
      <c r="A128" s="194"/>
      <c r="B128" s="1"/>
      <c r="C128" s="2"/>
      <c r="D128" s="3"/>
      <c r="E128" s="3"/>
      <c r="F128" s="3"/>
      <c r="G128" s="3"/>
      <c r="H128" s="1"/>
      <c r="I128" s="181"/>
    </row>
    <row r="129" spans="1:9" s="4" customFormat="1" ht="21" x14ac:dyDescent="0.4">
      <c r="A129" s="194"/>
      <c r="B129" s="5"/>
      <c r="C129" s="218" t="s">
        <v>231</v>
      </c>
      <c r="D129" s="218"/>
      <c r="E129" s="218"/>
      <c r="F129" s="218"/>
      <c r="G129" s="35" t="s">
        <v>92</v>
      </c>
      <c r="H129" s="6"/>
      <c r="I129" s="35" t="s">
        <v>209</v>
      </c>
    </row>
    <row r="130" spans="1:9" s="8" customFormat="1" ht="16.2" thickBot="1" x14ac:dyDescent="0.35">
      <c r="A130" s="195"/>
      <c r="B130" s="7"/>
      <c r="C130" s="7"/>
      <c r="D130" s="6"/>
      <c r="E130" s="6"/>
      <c r="F130" s="6"/>
      <c r="G130" s="6"/>
      <c r="H130" s="6"/>
      <c r="I130" s="86"/>
    </row>
    <row r="131" spans="1:9" ht="16.2" thickBot="1" x14ac:dyDescent="0.35">
      <c r="B131" s="9" t="s">
        <v>53</v>
      </c>
      <c r="C131" s="268">
        <f>C4</f>
        <v>0</v>
      </c>
      <c r="D131" s="266"/>
      <c r="E131" s="267"/>
      <c r="F131" s="1"/>
      <c r="G131" s="6"/>
      <c r="H131" s="6"/>
    </row>
    <row r="132" spans="1:9" ht="16.2" thickBot="1" x14ac:dyDescent="0.35">
      <c r="B132" s="9" t="s">
        <v>10</v>
      </c>
      <c r="C132" s="265">
        <f>(C5)</f>
        <v>0</v>
      </c>
      <c r="D132" s="266"/>
      <c r="E132" s="267"/>
      <c r="F132" s="1"/>
      <c r="G132" s="6"/>
      <c r="H132" s="6"/>
    </row>
    <row r="133" spans="1:9" ht="16.2" thickBot="1" x14ac:dyDescent="0.35">
      <c r="B133" s="9" t="s">
        <v>54</v>
      </c>
      <c r="C133" s="225">
        <f>C6</f>
        <v>0</v>
      </c>
      <c r="D133" s="226"/>
      <c r="E133" s="227"/>
      <c r="F133" s="1"/>
      <c r="G133" s="6"/>
      <c r="H133" s="6"/>
    </row>
    <row r="134" spans="1:9" ht="16.2" thickBot="1" x14ac:dyDescent="0.35">
      <c r="B134" s="9" t="s">
        <v>216</v>
      </c>
      <c r="C134" s="228" t="str">
        <f>C7</f>
        <v xml:space="preserve"> </v>
      </c>
      <c r="D134" s="229"/>
      <c r="E134" s="230"/>
      <c r="F134" s="1"/>
      <c r="G134" s="6"/>
      <c r="H134" s="6"/>
    </row>
    <row r="135" spans="1:9" ht="13.5" customHeight="1" thickBot="1" x14ac:dyDescent="0.35">
      <c r="B135" s="224"/>
      <c r="C135" s="224"/>
      <c r="D135" s="224"/>
      <c r="E135" s="224"/>
      <c r="F135" s="224"/>
      <c r="G135" s="224"/>
      <c r="H135" s="1"/>
    </row>
    <row r="136" spans="1:9" ht="16.2" thickBot="1" x14ac:dyDescent="0.35">
      <c r="A136" s="194" t="s">
        <v>217</v>
      </c>
      <c r="B136" s="220" t="s">
        <v>37</v>
      </c>
      <c r="C136" s="220"/>
      <c r="D136" s="220"/>
      <c r="E136" s="220"/>
      <c r="F136" s="220"/>
      <c r="G136" s="220"/>
      <c r="H136" s="1"/>
      <c r="I136" s="93" t="s">
        <v>112</v>
      </c>
    </row>
    <row r="137" spans="1:9" ht="16.2" thickBot="1" x14ac:dyDescent="0.35">
      <c r="B137" s="223" t="s">
        <v>38</v>
      </c>
      <c r="C137" s="223"/>
      <c r="D137" s="223"/>
      <c r="E137" s="223"/>
      <c r="F137" s="223"/>
      <c r="G137" s="36">
        <v>0</v>
      </c>
      <c r="H137" s="1"/>
      <c r="I137" s="97"/>
    </row>
    <row r="138" spans="1:9" ht="16.2" thickBot="1" x14ac:dyDescent="0.35">
      <c r="B138" s="223" t="s">
        <v>39</v>
      </c>
      <c r="C138" s="223"/>
      <c r="D138" s="223"/>
      <c r="E138" s="223"/>
      <c r="F138" s="223"/>
      <c r="G138" s="36">
        <v>0</v>
      </c>
      <c r="H138" s="1"/>
      <c r="I138" s="97"/>
    </row>
    <row r="139" spans="1:9" ht="16.2" thickBot="1" x14ac:dyDescent="0.35">
      <c r="B139" s="223" t="s">
        <v>40</v>
      </c>
      <c r="C139" s="223"/>
      <c r="D139" s="223"/>
      <c r="E139" s="223"/>
      <c r="F139" s="223"/>
      <c r="G139" s="36">
        <v>0</v>
      </c>
      <c r="H139" s="1"/>
      <c r="I139" s="97"/>
    </row>
    <row r="140" spans="1:9" ht="16.2" thickBot="1" x14ac:dyDescent="0.35">
      <c r="B140" s="223" t="s">
        <v>41</v>
      </c>
      <c r="C140" s="223"/>
      <c r="D140" s="223"/>
      <c r="E140" s="223"/>
      <c r="F140" s="223"/>
      <c r="G140" s="36">
        <v>0</v>
      </c>
      <c r="H140" s="1"/>
      <c r="I140" s="97"/>
    </row>
    <row r="141" spans="1:9" ht="16.2" thickBot="1" x14ac:dyDescent="0.35">
      <c r="B141" s="223" t="s">
        <v>65</v>
      </c>
      <c r="C141" s="223"/>
      <c r="D141" s="223"/>
      <c r="E141" s="223"/>
      <c r="F141" s="223"/>
      <c r="G141" s="36">
        <v>0</v>
      </c>
      <c r="H141" s="1"/>
      <c r="I141" s="97"/>
    </row>
    <row r="142" spans="1:9" ht="16.2" thickBot="1" x14ac:dyDescent="0.35">
      <c r="B142" s="223" t="s">
        <v>42</v>
      </c>
      <c r="C142" s="223"/>
      <c r="D142" s="223"/>
      <c r="E142" s="223"/>
      <c r="F142" s="223"/>
      <c r="G142" s="36">
        <v>0</v>
      </c>
      <c r="H142" s="1"/>
      <c r="I142" s="97"/>
    </row>
    <row r="143" spans="1:9" ht="16.2" thickBot="1" x14ac:dyDescent="0.35">
      <c r="B143" s="223" t="s">
        <v>43</v>
      </c>
      <c r="C143" s="223"/>
      <c r="D143" s="223"/>
      <c r="E143" s="223"/>
      <c r="F143" s="223"/>
      <c r="G143" s="36">
        <v>0</v>
      </c>
      <c r="H143" s="1"/>
      <c r="I143" s="97"/>
    </row>
    <row r="144" spans="1:9" ht="16.2" thickBot="1" x14ac:dyDescent="0.35">
      <c r="B144" s="223" t="s">
        <v>44</v>
      </c>
      <c r="C144" s="223"/>
      <c r="D144" s="223"/>
      <c r="E144" s="223"/>
      <c r="F144" s="223"/>
      <c r="G144" s="36">
        <v>0</v>
      </c>
      <c r="H144" s="1"/>
      <c r="I144" s="97"/>
    </row>
    <row r="145" spans="1:9" ht="16.2" thickBot="1" x14ac:dyDescent="0.35">
      <c r="B145" s="223" t="s">
        <v>1</v>
      </c>
      <c r="C145" s="223"/>
      <c r="D145" s="223"/>
      <c r="E145" s="223"/>
      <c r="F145" s="223"/>
      <c r="G145" s="36">
        <v>0</v>
      </c>
      <c r="H145" s="1"/>
      <c r="I145" s="97"/>
    </row>
    <row r="146" spans="1:9" ht="16.2" thickBot="1" x14ac:dyDescent="0.35">
      <c r="B146" s="223" t="s">
        <v>45</v>
      </c>
      <c r="C146" s="223"/>
      <c r="D146" s="223"/>
      <c r="E146" s="223"/>
      <c r="F146" s="223"/>
      <c r="G146" s="36">
        <v>0</v>
      </c>
      <c r="H146" s="1"/>
      <c r="I146" s="97"/>
    </row>
    <row r="147" spans="1:9" ht="16.2" thickBot="1" x14ac:dyDescent="0.35">
      <c r="B147" s="70" t="s">
        <v>139</v>
      </c>
      <c r="C147" s="253"/>
      <c r="D147" s="253"/>
      <c r="E147" s="253"/>
      <c r="F147" s="253"/>
      <c r="G147" s="36">
        <v>0</v>
      </c>
      <c r="H147" s="1"/>
      <c r="I147" s="97"/>
    </row>
    <row r="148" spans="1:9" ht="16.2" thickBot="1" x14ac:dyDescent="0.35">
      <c r="B148" s="222" t="s">
        <v>46</v>
      </c>
      <c r="C148" s="222"/>
      <c r="D148" s="222"/>
      <c r="E148" s="222"/>
      <c r="F148" s="222"/>
      <c r="G148" s="69">
        <f>SUM(G137:G147)</f>
        <v>0</v>
      </c>
      <c r="H148" s="1"/>
      <c r="I148" s="97"/>
    </row>
    <row r="149" spans="1:9" ht="12" customHeight="1" thickBot="1" x14ac:dyDescent="0.35">
      <c r="B149" s="221"/>
      <c r="C149" s="221"/>
      <c r="D149" s="221"/>
      <c r="E149" s="221"/>
      <c r="F149" s="221"/>
      <c r="G149" s="221"/>
      <c r="H149" s="1"/>
    </row>
    <row r="150" spans="1:9" ht="16.2" thickBot="1" x14ac:dyDescent="0.35">
      <c r="A150" s="194" t="s">
        <v>218</v>
      </c>
      <c r="B150" s="220" t="s">
        <v>47</v>
      </c>
      <c r="C150" s="220"/>
      <c r="D150" s="220"/>
      <c r="E150" s="220"/>
      <c r="F150" s="220"/>
      <c r="G150" s="220"/>
      <c r="H150" s="1"/>
      <c r="I150" s="93" t="s">
        <v>112</v>
      </c>
    </row>
    <row r="151" spans="1:9" ht="16.2" thickBot="1" x14ac:dyDescent="0.35">
      <c r="B151" s="223" t="s">
        <v>48</v>
      </c>
      <c r="C151" s="223"/>
      <c r="D151" s="223"/>
      <c r="E151" s="223"/>
      <c r="F151" s="223"/>
      <c r="G151" s="36">
        <v>0</v>
      </c>
      <c r="H151" s="1"/>
      <c r="I151" s="97"/>
    </row>
    <row r="152" spans="1:9" ht="16.2" thickBot="1" x14ac:dyDescent="0.35">
      <c r="B152" s="219" t="s">
        <v>122</v>
      </c>
      <c r="C152" s="219"/>
      <c r="D152" s="219"/>
      <c r="E152" s="219"/>
      <c r="F152" s="219"/>
      <c r="G152" s="36">
        <v>0</v>
      </c>
      <c r="H152" s="1"/>
      <c r="I152" s="97"/>
    </row>
    <row r="153" spans="1:9" ht="16.2" thickBot="1" x14ac:dyDescent="0.35">
      <c r="B153" s="219" t="s">
        <v>123</v>
      </c>
      <c r="C153" s="219"/>
      <c r="D153" s="219"/>
      <c r="E153" s="219"/>
      <c r="F153" s="219"/>
      <c r="G153" s="36">
        <v>0</v>
      </c>
      <c r="H153" s="1"/>
      <c r="I153" s="97"/>
    </row>
    <row r="154" spans="1:9" ht="16.2" thickBot="1" x14ac:dyDescent="0.35">
      <c r="B154" s="219" t="s">
        <v>124</v>
      </c>
      <c r="C154" s="219"/>
      <c r="D154" s="219"/>
      <c r="E154" s="219"/>
      <c r="F154" s="219"/>
      <c r="G154" s="36">
        <v>0</v>
      </c>
      <c r="H154" s="1"/>
      <c r="I154" s="97"/>
    </row>
    <row r="155" spans="1:9" ht="16.2" thickBot="1" x14ac:dyDescent="0.35">
      <c r="B155" s="223" t="s">
        <v>7</v>
      </c>
      <c r="C155" s="223"/>
      <c r="D155" s="223"/>
      <c r="E155" s="223"/>
      <c r="F155" s="223"/>
      <c r="G155" s="36">
        <v>0</v>
      </c>
      <c r="H155" s="1"/>
      <c r="I155" s="97"/>
    </row>
    <row r="156" spans="1:9" ht="16.2" thickBot="1" x14ac:dyDescent="0.35">
      <c r="B156" s="223" t="s">
        <v>49</v>
      </c>
      <c r="C156" s="223"/>
      <c r="D156" s="223"/>
      <c r="E156" s="223"/>
      <c r="F156" s="223"/>
      <c r="G156" s="36">
        <v>0</v>
      </c>
      <c r="H156" s="1"/>
      <c r="I156" s="97"/>
    </row>
    <row r="157" spans="1:9" ht="16.2" thickBot="1" x14ac:dyDescent="0.35">
      <c r="B157" s="223" t="s">
        <v>8</v>
      </c>
      <c r="C157" s="223"/>
      <c r="D157" s="223"/>
      <c r="E157" s="223"/>
      <c r="F157" s="223"/>
      <c r="G157" s="36">
        <v>0</v>
      </c>
      <c r="H157" s="1"/>
      <c r="I157" s="97"/>
    </row>
    <row r="158" spans="1:9" ht="16.2" thickBot="1" x14ac:dyDescent="0.35">
      <c r="B158" s="223" t="s">
        <v>0</v>
      </c>
      <c r="C158" s="223"/>
      <c r="D158" s="223"/>
      <c r="E158" s="223"/>
      <c r="F158" s="223"/>
      <c r="G158" s="36">
        <v>0</v>
      </c>
      <c r="H158" s="1"/>
      <c r="I158" s="97"/>
    </row>
    <row r="159" spans="1:9" ht="16.2" thickBot="1" x14ac:dyDescent="0.35">
      <c r="B159" s="223" t="s">
        <v>9</v>
      </c>
      <c r="C159" s="223"/>
      <c r="D159" s="223"/>
      <c r="E159" s="223"/>
      <c r="F159" s="223"/>
      <c r="G159" s="36">
        <v>0</v>
      </c>
      <c r="H159" s="1"/>
      <c r="I159" s="97"/>
    </row>
    <row r="160" spans="1:9" ht="16.2" thickBot="1" x14ac:dyDescent="0.35">
      <c r="B160" s="223" t="s">
        <v>138</v>
      </c>
      <c r="C160" s="223"/>
      <c r="D160" s="223"/>
      <c r="E160" s="223"/>
      <c r="F160" s="223"/>
      <c r="G160" s="36">
        <v>0</v>
      </c>
      <c r="H160" s="1"/>
      <c r="I160" s="97"/>
    </row>
    <row r="161" spans="1:9" ht="16.2" thickBot="1" x14ac:dyDescent="0.35">
      <c r="B161" s="223" t="s">
        <v>50</v>
      </c>
      <c r="C161" s="223"/>
      <c r="D161" s="223"/>
      <c r="E161" s="223"/>
      <c r="F161" s="223"/>
      <c r="G161" s="36">
        <v>0</v>
      </c>
      <c r="H161" s="1"/>
      <c r="I161" s="97"/>
    </row>
    <row r="162" spans="1:9" ht="16.2" thickBot="1" x14ac:dyDescent="0.35">
      <c r="B162" s="223" t="s">
        <v>51</v>
      </c>
      <c r="C162" s="223"/>
      <c r="D162" s="223"/>
      <c r="E162" s="223"/>
      <c r="F162" s="223"/>
      <c r="G162" s="36">
        <v>0</v>
      </c>
      <c r="H162" s="1"/>
      <c r="I162" s="97"/>
    </row>
    <row r="163" spans="1:9" ht="16.2" thickBot="1" x14ac:dyDescent="0.35">
      <c r="B163" s="272" t="s">
        <v>17</v>
      </c>
      <c r="C163" s="272"/>
      <c r="D163" s="272"/>
      <c r="E163" s="272"/>
      <c r="F163" s="272"/>
      <c r="G163" s="36">
        <v>0</v>
      </c>
      <c r="H163" s="1"/>
      <c r="I163" s="97"/>
    </row>
    <row r="164" spans="1:9" s="1" customFormat="1" ht="16.2" thickBot="1" x14ac:dyDescent="0.35">
      <c r="A164" s="200"/>
      <c r="B164" s="70" t="s">
        <v>139</v>
      </c>
      <c r="C164" s="253"/>
      <c r="D164" s="253"/>
      <c r="E164" s="253"/>
      <c r="F164" s="253"/>
      <c r="G164" s="36">
        <v>0</v>
      </c>
      <c r="I164" s="97"/>
    </row>
    <row r="165" spans="1:9" ht="16.2" thickBot="1" x14ac:dyDescent="0.35">
      <c r="B165" s="222" t="s">
        <v>52</v>
      </c>
      <c r="C165" s="222"/>
      <c r="D165" s="222"/>
      <c r="E165" s="222"/>
      <c r="F165" s="222"/>
      <c r="G165" s="71">
        <f>SUM(G151:G164)</f>
        <v>0</v>
      </c>
      <c r="H165" s="1"/>
      <c r="I165" s="97"/>
    </row>
    <row r="166" spans="1:9" ht="12" customHeight="1" thickBot="1" x14ac:dyDescent="0.35">
      <c r="B166" s="221"/>
      <c r="C166" s="221"/>
      <c r="D166" s="221"/>
      <c r="E166" s="221"/>
      <c r="F166" s="221"/>
      <c r="G166" s="221"/>
      <c r="H166" s="1"/>
    </row>
    <row r="167" spans="1:9" ht="16.2" thickBot="1" x14ac:dyDescent="0.35">
      <c r="A167" s="194" t="s">
        <v>219</v>
      </c>
      <c r="B167" s="220" t="s">
        <v>87</v>
      </c>
      <c r="C167" s="220"/>
      <c r="D167" s="220"/>
      <c r="E167" s="220"/>
      <c r="F167" s="220"/>
      <c r="G167" s="220"/>
      <c r="H167" s="26"/>
      <c r="I167" s="93" t="s">
        <v>112</v>
      </c>
    </row>
    <row r="168" spans="1:9" ht="16.2" thickBot="1" x14ac:dyDescent="0.35">
      <c r="B168" s="223" t="s">
        <v>125</v>
      </c>
      <c r="C168" s="223"/>
      <c r="D168" s="223"/>
      <c r="E168" s="223"/>
      <c r="F168" s="223"/>
      <c r="G168" s="36">
        <v>0</v>
      </c>
      <c r="H168" s="26"/>
      <c r="I168" s="97"/>
    </row>
    <row r="169" spans="1:9" ht="16.2" thickBot="1" x14ac:dyDescent="0.35">
      <c r="B169" s="219" t="s">
        <v>126</v>
      </c>
      <c r="C169" s="219"/>
      <c r="D169" s="219"/>
      <c r="E169" s="219"/>
      <c r="F169" s="219"/>
      <c r="G169" s="36">
        <v>0</v>
      </c>
      <c r="H169" s="26"/>
      <c r="I169" s="97"/>
    </row>
    <row r="170" spans="1:9" ht="16.2" thickBot="1" x14ac:dyDescent="0.35">
      <c r="B170" s="219" t="s">
        <v>127</v>
      </c>
      <c r="C170" s="219"/>
      <c r="D170" s="219"/>
      <c r="E170" s="219"/>
      <c r="F170" s="219"/>
      <c r="G170" s="36">
        <v>0</v>
      </c>
      <c r="H170" s="1"/>
      <c r="I170" s="97"/>
    </row>
    <row r="171" spans="1:9" ht="16.2" thickBot="1" x14ac:dyDescent="0.35">
      <c r="B171" s="219" t="s">
        <v>81</v>
      </c>
      <c r="C171" s="219"/>
      <c r="D171" s="219"/>
      <c r="E171" s="219"/>
      <c r="F171" s="219"/>
      <c r="G171" s="36">
        <v>0</v>
      </c>
      <c r="H171" s="1"/>
      <c r="I171" s="97"/>
    </row>
    <row r="172" spans="1:9" ht="16.2" thickBot="1" x14ac:dyDescent="0.35">
      <c r="B172" s="70" t="s">
        <v>140</v>
      </c>
      <c r="C172" s="253"/>
      <c r="D172" s="253"/>
      <c r="E172" s="253"/>
      <c r="F172" s="253"/>
      <c r="G172" s="36">
        <v>0</v>
      </c>
      <c r="H172" s="26"/>
      <c r="I172" s="97"/>
    </row>
    <row r="173" spans="1:9" ht="16.2" thickBot="1" x14ac:dyDescent="0.35">
      <c r="B173" s="271" t="s">
        <v>88</v>
      </c>
      <c r="C173" s="271"/>
      <c r="D173" s="271"/>
      <c r="E173" s="271"/>
      <c r="F173" s="271"/>
      <c r="G173" s="71">
        <f>SUM(G168:G172)</f>
        <v>0</v>
      </c>
      <c r="H173" s="1"/>
      <c r="I173" s="97"/>
    </row>
    <row r="174" spans="1:9" ht="7.5" customHeight="1" thickBot="1" x14ac:dyDescent="0.35"/>
    <row r="175" spans="1:9" ht="16.2" thickBot="1" x14ac:dyDescent="0.35">
      <c r="B175" s="271" t="s">
        <v>128</v>
      </c>
      <c r="C175" s="271"/>
      <c r="D175" s="271"/>
      <c r="E175" s="271"/>
      <c r="F175" s="72">
        <v>0</v>
      </c>
      <c r="G175" s="71">
        <f>SUM(G60,G91,G103,G126,G148,G165,G173)*F175</f>
        <v>0</v>
      </c>
      <c r="H175" s="27"/>
      <c r="I175" s="97"/>
    </row>
    <row r="176" spans="1:9" s="17" customFormat="1" ht="7.5" customHeight="1" x14ac:dyDescent="0.3">
      <c r="A176" s="201"/>
      <c r="B176" s="29"/>
      <c r="C176" s="29"/>
      <c r="D176" s="29"/>
      <c r="E176" s="29"/>
      <c r="F176" s="28"/>
      <c r="G176" s="30"/>
      <c r="H176" s="18"/>
      <c r="I176" s="90"/>
    </row>
    <row r="177" spans="1:9" ht="18.600000000000001" thickBot="1" x14ac:dyDescent="0.4">
      <c r="B177" s="281" t="s">
        <v>129</v>
      </c>
      <c r="C177" s="281"/>
      <c r="D177" s="281"/>
      <c r="E177" s="281"/>
      <c r="F177" s="281"/>
      <c r="G177" s="281"/>
      <c r="H177" s="26"/>
    </row>
    <row r="178" spans="1:9" ht="16.2" thickBot="1" x14ac:dyDescent="0.35">
      <c r="B178" s="271" t="s">
        <v>80</v>
      </c>
      <c r="C178" s="271"/>
      <c r="D178" s="271"/>
      <c r="E178" s="271"/>
      <c r="F178" s="271"/>
      <c r="G178" s="71">
        <f>SUM(G46)</f>
        <v>0</v>
      </c>
      <c r="H178" s="26"/>
      <c r="I178" s="97"/>
    </row>
    <row r="179" spans="1:9" ht="12" customHeight="1" thickBot="1" x14ac:dyDescent="0.35">
      <c r="B179" s="27"/>
      <c r="C179" s="27"/>
      <c r="D179" s="27"/>
      <c r="E179" s="27"/>
      <c r="F179" s="27"/>
      <c r="G179" s="27"/>
      <c r="H179" s="27"/>
    </row>
    <row r="180" spans="1:9" ht="18.600000000000001" thickBot="1" x14ac:dyDescent="0.4">
      <c r="B180" s="43" t="s">
        <v>2</v>
      </c>
      <c r="C180" s="44"/>
      <c r="D180" s="269" t="s">
        <v>56</v>
      </c>
      <c r="E180" s="269"/>
      <c r="F180" s="269"/>
      <c r="G180" s="216">
        <f>SUM(G178,G173,G175,G165,G148,G126,G103,G91)</f>
        <v>0</v>
      </c>
      <c r="H180" s="27"/>
      <c r="I180" s="97"/>
    </row>
    <row r="181" spans="1:9" ht="12" customHeight="1" thickBot="1" x14ac:dyDescent="0.35">
      <c r="B181" s="26"/>
      <c r="C181" s="26"/>
      <c r="D181" s="26"/>
      <c r="E181" s="26"/>
      <c r="F181" s="26"/>
      <c r="G181" s="26"/>
      <c r="H181" s="26"/>
    </row>
    <row r="182" spans="1:9" ht="18.600000000000001" thickBot="1" x14ac:dyDescent="0.4">
      <c r="B182" s="43" t="s">
        <v>201</v>
      </c>
      <c r="C182" s="44"/>
      <c r="D182" s="269" t="s">
        <v>228</v>
      </c>
      <c r="E182" s="269"/>
      <c r="F182" s="270"/>
      <c r="G182" s="73">
        <f>SUM(G62)</f>
        <v>0</v>
      </c>
      <c r="H182" s="1"/>
      <c r="I182" s="97"/>
    </row>
    <row r="183" spans="1:9" ht="16.2" thickBot="1" x14ac:dyDescent="0.35">
      <c r="B183" s="1"/>
      <c r="C183" s="1"/>
      <c r="D183" s="1"/>
      <c r="E183" s="1"/>
      <c r="F183" s="1"/>
      <c r="G183" s="1"/>
      <c r="H183" s="1"/>
    </row>
    <row r="184" spans="1:9" s="7" customFormat="1" ht="20.25" customHeight="1" thickTop="1" thickBot="1" x14ac:dyDescent="0.4">
      <c r="A184" s="194"/>
      <c r="B184" s="261" t="s">
        <v>14</v>
      </c>
      <c r="C184" s="262"/>
      <c r="D184" s="263" t="s">
        <v>57</v>
      </c>
      <c r="E184" s="263"/>
      <c r="F184" s="264"/>
      <c r="G184" s="20">
        <f>SUM(G180-G182)</f>
        <v>0</v>
      </c>
      <c r="H184" s="1"/>
      <c r="I184" s="97"/>
    </row>
    <row r="189" spans="1:9" x14ac:dyDescent="0.3">
      <c r="C189" s="23"/>
      <c r="D189" s="24"/>
      <c r="E189" s="24"/>
      <c r="F189" s="24"/>
      <c r="G189" s="25"/>
      <c r="H189" s="7"/>
    </row>
    <row r="190" spans="1:9" x14ac:dyDescent="0.3">
      <c r="G190" s="25"/>
    </row>
    <row r="192" spans="1:9" x14ac:dyDescent="0.3">
      <c r="B192" s="7"/>
      <c r="G192" s="24"/>
    </row>
    <row r="193" spans="2:7" x14ac:dyDescent="0.3">
      <c r="B193" s="7"/>
    </row>
    <row r="200" spans="2:7" x14ac:dyDescent="0.3">
      <c r="B200" s="7"/>
    </row>
    <row r="205" spans="2:7" x14ac:dyDescent="0.3">
      <c r="G205" s="24"/>
    </row>
  </sheetData>
  <sheetProtection password="DCCD" sheet="1" objects="1" scenarios="1" selectLockedCells="1"/>
  <mergeCells count="147">
    <mergeCell ref="D180:F180"/>
    <mergeCell ref="B55:G55"/>
    <mergeCell ref="B73:G73"/>
    <mergeCell ref="B53:G53"/>
    <mergeCell ref="B32:F32"/>
    <mergeCell ref="B48:F48"/>
    <mergeCell ref="B43:F43"/>
    <mergeCell ref="B10:G10"/>
    <mergeCell ref="C4:E4"/>
    <mergeCell ref="C5:E5"/>
    <mergeCell ref="C6:E6"/>
    <mergeCell ref="C7:E7"/>
    <mergeCell ref="C66:E66"/>
    <mergeCell ref="B178:F178"/>
    <mergeCell ref="C90:F90"/>
    <mergeCell ref="C125:F125"/>
    <mergeCell ref="C147:F147"/>
    <mergeCell ref="B177:G177"/>
    <mergeCell ref="B74:F74"/>
    <mergeCell ref="B79:F79"/>
    <mergeCell ref="B81:F81"/>
    <mergeCell ref="B82:F82"/>
    <mergeCell ref="B88:F88"/>
    <mergeCell ref="B89:F89"/>
    <mergeCell ref="B11:G11"/>
    <mergeCell ref="B13:G13"/>
    <mergeCell ref="B14:F14"/>
    <mergeCell ref="B15:F15"/>
    <mergeCell ref="B80:F80"/>
    <mergeCell ref="B17:F17"/>
    <mergeCell ref="B37:F37"/>
    <mergeCell ref="B40:F40"/>
    <mergeCell ref="B38:F38"/>
    <mergeCell ref="B71:G71"/>
    <mergeCell ref="B60:F60"/>
    <mergeCell ref="B75:F75"/>
    <mergeCell ref="C59:F59"/>
    <mergeCell ref="B18:F18"/>
    <mergeCell ref="B35:G35"/>
    <mergeCell ref="B16:F16"/>
    <mergeCell ref="B36:F36"/>
    <mergeCell ref="B26:B27"/>
    <mergeCell ref="B29:B30"/>
    <mergeCell ref="B21:G21"/>
    <mergeCell ref="B19:F19"/>
    <mergeCell ref="B45:G45"/>
    <mergeCell ref="B52:F52"/>
    <mergeCell ref="B56:F56"/>
    <mergeCell ref="B184:C184"/>
    <mergeCell ref="D184:F184"/>
    <mergeCell ref="C132:E132"/>
    <mergeCell ref="B165:F165"/>
    <mergeCell ref="C131:E131"/>
    <mergeCell ref="B140:F140"/>
    <mergeCell ref="B141:F141"/>
    <mergeCell ref="B142:F142"/>
    <mergeCell ref="B143:F143"/>
    <mergeCell ref="D182:F182"/>
    <mergeCell ref="B145:F145"/>
    <mergeCell ref="B146:F146"/>
    <mergeCell ref="B151:F151"/>
    <mergeCell ref="B152:F152"/>
    <mergeCell ref="B153:F153"/>
    <mergeCell ref="B175:E175"/>
    <mergeCell ref="B160:F160"/>
    <mergeCell ref="B167:G167"/>
    <mergeCell ref="B168:F168"/>
    <mergeCell ref="B173:F173"/>
    <mergeCell ref="B161:F161"/>
    <mergeCell ref="B162:F162"/>
    <mergeCell ref="B163:F163"/>
    <mergeCell ref="B144:F144"/>
    <mergeCell ref="B110:F110"/>
    <mergeCell ref="B85:F85"/>
    <mergeCell ref="B86:F86"/>
    <mergeCell ref="B87:F87"/>
    <mergeCell ref="B112:F112"/>
    <mergeCell ref="B109:F109"/>
    <mergeCell ref="D77:E77"/>
    <mergeCell ref="B77:C77"/>
    <mergeCell ref="C64:F64"/>
    <mergeCell ref="B138:F138"/>
    <mergeCell ref="C164:F164"/>
    <mergeCell ref="C172:F172"/>
    <mergeCell ref="B118:F118"/>
    <mergeCell ref="B119:F119"/>
    <mergeCell ref="B120:F120"/>
    <mergeCell ref="B121:F121"/>
    <mergeCell ref="B122:F122"/>
    <mergeCell ref="B39:F39"/>
    <mergeCell ref="B57:F57"/>
    <mergeCell ref="B105:G105"/>
    <mergeCell ref="B117:F117"/>
    <mergeCell ref="B91:F91"/>
    <mergeCell ref="C67:E67"/>
    <mergeCell ref="C99:C100"/>
    <mergeCell ref="B103:F103"/>
    <mergeCell ref="B113:F113"/>
    <mergeCell ref="B106:F106"/>
    <mergeCell ref="B114:F114"/>
    <mergeCell ref="B115:F115"/>
    <mergeCell ref="B116:F116"/>
    <mergeCell ref="B107:F107"/>
    <mergeCell ref="B108:F108"/>
    <mergeCell ref="B111:F111"/>
    <mergeCell ref="B24:B25"/>
    <mergeCell ref="B46:F46"/>
    <mergeCell ref="B23:G23"/>
    <mergeCell ref="D62:F62"/>
    <mergeCell ref="C41:F41"/>
    <mergeCell ref="B83:F83"/>
    <mergeCell ref="B84:F84"/>
    <mergeCell ref="C68:E68"/>
    <mergeCell ref="C69:E69"/>
    <mergeCell ref="D26:F27"/>
    <mergeCell ref="G24:G25"/>
    <mergeCell ref="B78:F78"/>
    <mergeCell ref="B76:F76"/>
    <mergeCell ref="B50:G50"/>
    <mergeCell ref="B58:F58"/>
    <mergeCell ref="B54:F54"/>
    <mergeCell ref="B62:C62"/>
    <mergeCell ref="B51:G51"/>
    <mergeCell ref="C2:F2"/>
    <mergeCell ref="C129:F129"/>
    <mergeCell ref="B170:F170"/>
    <mergeCell ref="B171:F171"/>
    <mergeCell ref="B154:F154"/>
    <mergeCell ref="B150:G150"/>
    <mergeCell ref="B149:G149"/>
    <mergeCell ref="B148:F148"/>
    <mergeCell ref="B156:F156"/>
    <mergeCell ref="B166:G166"/>
    <mergeCell ref="B155:F155"/>
    <mergeCell ref="B157:F157"/>
    <mergeCell ref="B158:F158"/>
    <mergeCell ref="B159:F159"/>
    <mergeCell ref="B169:F169"/>
    <mergeCell ref="B123:E123"/>
    <mergeCell ref="B124:E124"/>
    <mergeCell ref="B137:F137"/>
    <mergeCell ref="B126:F126"/>
    <mergeCell ref="B139:F139"/>
    <mergeCell ref="B135:G135"/>
    <mergeCell ref="B136:G136"/>
    <mergeCell ref="C133:E133"/>
    <mergeCell ref="C134:E134"/>
  </mergeCells>
  <phoneticPr fontId="0" type="noConversion"/>
  <dataValidations count="2">
    <dataValidation type="textLength" showInputMessage="1" showErrorMessage="1" sqref="C66:E68">
      <formula1>0</formula1>
      <formula2>100</formula2>
    </dataValidation>
    <dataValidation showInputMessage="1" showErrorMessage="1" sqref="C69:E69"/>
  </dataValidations>
  <printOptions horizontalCentered="1"/>
  <pageMargins left="0.55118110236220474" right="0.47244094488188981" top="0.15748031496062992" bottom="0.19685039370078741" header="0" footer="0"/>
  <pageSetup paperSize="9" scale="67" fitToWidth="2" fitToHeight="0" orientation="portrait" r:id="rId1"/>
  <headerFooter alignWithMargins="0"/>
  <rowBreaks count="2" manualBreakCount="2">
    <brk id="62" max="8" man="1"/>
    <brk id="127" max="16383" man="1"/>
  </rowBreaks>
  <colBreaks count="1" manualBreakCount="1">
    <brk id="7" max="183" man="1"/>
  </colBreaks>
  <ignoredErrors>
    <ignoredError sqref="A23 A35 A50"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42"/>
  <sheetViews>
    <sheetView showGridLines="0" topLeftCell="A43" zoomScale="90" zoomScaleNormal="90" zoomScaleSheetLayoutView="100" zoomScalePageLayoutView="25" workbookViewId="0">
      <selection activeCell="G7" sqref="G7"/>
    </sheetView>
  </sheetViews>
  <sheetFormatPr defaultColWidth="9.109375" defaultRowHeight="14.4" x14ac:dyDescent="0.3"/>
  <cols>
    <col min="1" max="1" width="2.109375" style="10" customWidth="1"/>
    <col min="2" max="2" width="30.109375" style="10" customWidth="1"/>
    <col min="3" max="3" width="37.33203125" style="21" customWidth="1"/>
    <col min="4" max="5" width="18.44140625" style="22" customWidth="1"/>
    <col min="6" max="6" width="1.6640625" style="22" customWidth="1"/>
    <col min="7" max="7" width="17.109375" style="22" customWidth="1"/>
    <col min="8" max="8" width="1.6640625" style="10" customWidth="1"/>
    <col min="9" max="9" width="55.33203125" style="10" customWidth="1"/>
    <col min="10" max="16384" width="9.109375" style="10"/>
  </cols>
  <sheetData>
    <row r="1" spans="2:10" s="7" customFormat="1" ht="21" x14ac:dyDescent="0.4">
      <c r="B1" s="1"/>
      <c r="C1" s="31"/>
      <c r="D1" s="32"/>
      <c r="E1" s="32"/>
      <c r="F1" s="3"/>
      <c r="G1" s="3"/>
      <c r="H1" s="1"/>
    </row>
    <row r="2" spans="2:10" s="4" customFormat="1" ht="21" x14ac:dyDescent="0.4">
      <c r="B2" s="5"/>
      <c r="C2" s="33" t="s">
        <v>230</v>
      </c>
      <c r="D2" s="32"/>
      <c r="E2" s="34"/>
      <c r="F2" s="6"/>
      <c r="G2" s="6"/>
      <c r="H2" s="6"/>
    </row>
    <row r="3" spans="2:10" s="8" customFormat="1" ht="15" thickBot="1" x14ac:dyDescent="0.35">
      <c r="B3" s="7"/>
      <c r="C3" s="7"/>
      <c r="D3" s="6"/>
      <c r="E3" s="6"/>
      <c r="F3" s="6"/>
      <c r="G3" s="6"/>
      <c r="H3" s="6"/>
    </row>
    <row r="4" spans="2:10" ht="15" thickBot="1" x14ac:dyDescent="0.35">
      <c r="B4" s="9" t="s">
        <v>53</v>
      </c>
      <c r="C4" s="225">
        <f>'BUDGET DETAIL'!C4:E4</f>
        <v>0</v>
      </c>
      <c r="D4" s="226"/>
      <c r="E4" s="227"/>
      <c r="F4" s="1"/>
      <c r="G4" s="6"/>
      <c r="H4" s="6"/>
    </row>
    <row r="5" spans="2:10" ht="15" thickBot="1" x14ac:dyDescent="0.35">
      <c r="B5" s="9" t="s">
        <v>10</v>
      </c>
      <c r="C5" s="310">
        <f>'BUDGET DETAIL'!C5:E5</f>
        <v>0</v>
      </c>
      <c r="D5" s="311"/>
      <c r="E5" s="312"/>
      <c r="F5" s="1"/>
      <c r="G5" s="6"/>
      <c r="H5" s="6"/>
    </row>
    <row r="6" spans="2:10" ht="15" thickBot="1" x14ac:dyDescent="0.35">
      <c r="B6" s="9" t="s">
        <v>54</v>
      </c>
      <c r="C6" s="225">
        <f>'BUDGET DETAIL'!C6:E6</f>
        <v>0</v>
      </c>
      <c r="D6" s="226"/>
      <c r="E6" s="227"/>
      <c r="F6" s="1"/>
      <c r="G6" s="6"/>
      <c r="H6" s="6"/>
    </row>
    <row r="7" spans="2:10" ht="15" thickBot="1" x14ac:dyDescent="0.35">
      <c r="B7" s="74" t="s">
        <v>11</v>
      </c>
      <c r="C7" s="313" t="str">
        <f>'BUDGET DETAIL'!C7:E7</f>
        <v xml:space="preserve"> </v>
      </c>
      <c r="D7" s="314"/>
      <c r="E7" s="315"/>
      <c r="F7" s="1"/>
      <c r="G7" s="6"/>
      <c r="H7" s="6"/>
    </row>
    <row r="8" spans="2:10" ht="15" thickBot="1" x14ac:dyDescent="0.35">
      <c r="B8" s="1"/>
      <c r="C8" s="2"/>
      <c r="D8" s="3"/>
      <c r="E8" s="3"/>
      <c r="F8" s="3"/>
      <c r="G8" s="3"/>
      <c r="H8" s="1"/>
    </row>
    <row r="9" spans="2:10" s="11" customFormat="1" ht="18" x14ac:dyDescent="0.35">
      <c r="B9" s="75" t="s">
        <v>12</v>
      </c>
      <c r="C9" s="76"/>
      <c r="D9" s="77"/>
      <c r="E9" s="77"/>
      <c r="F9" s="77"/>
      <c r="G9" s="78"/>
      <c r="H9" s="1"/>
    </row>
    <row r="10" spans="2:10" s="11" customFormat="1" x14ac:dyDescent="0.3">
      <c r="B10" s="316" t="s">
        <v>93</v>
      </c>
      <c r="C10" s="317"/>
      <c r="D10" s="317"/>
      <c r="E10" s="317"/>
      <c r="F10" s="317"/>
      <c r="G10" s="318"/>
      <c r="H10" s="1"/>
    </row>
    <row r="11" spans="2:10" s="11" customFormat="1" ht="31.5" customHeight="1" x14ac:dyDescent="0.3">
      <c r="B11" s="307" t="s">
        <v>145</v>
      </c>
      <c r="C11" s="308"/>
      <c r="D11" s="308"/>
      <c r="E11" s="308"/>
      <c r="F11" s="308"/>
      <c r="G11" s="309"/>
      <c r="H11" s="1"/>
    </row>
    <row r="12" spans="2:10" s="11" customFormat="1" ht="15" thickBot="1" x14ac:dyDescent="0.35">
      <c r="B12" s="319" t="s">
        <v>94</v>
      </c>
      <c r="C12" s="320"/>
      <c r="D12" s="320"/>
      <c r="E12" s="320"/>
      <c r="F12" s="320"/>
      <c r="G12" s="321"/>
      <c r="H12" s="1"/>
    </row>
    <row r="13" spans="2:10" s="11" customFormat="1" ht="7.5" customHeight="1" x14ac:dyDescent="0.3">
      <c r="B13" s="1"/>
      <c r="C13" s="1"/>
      <c r="D13" s="1"/>
      <c r="E13" s="1"/>
      <c r="F13" s="1"/>
      <c r="G13" s="1"/>
      <c r="H13" s="1"/>
    </row>
    <row r="14" spans="2:10" s="14" customFormat="1" ht="21" x14ac:dyDescent="0.4">
      <c r="B14" s="280" t="s">
        <v>76</v>
      </c>
      <c r="C14" s="280"/>
      <c r="D14" s="280"/>
      <c r="E14" s="280"/>
      <c r="F14" s="280"/>
      <c r="G14" s="280"/>
      <c r="H14" s="13"/>
    </row>
    <row r="15" spans="2:10" s="16" customFormat="1" ht="7.5" customHeight="1" thickBot="1" x14ac:dyDescent="0.35">
      <c r="B15" s="15"/>
      <c r="C15" s="15"/>
      <c r="D15" s="15"/>
      <c r="E15" s="15"/>
      <c r="F15" s="15"/>
      <c r="G15" s="15"/>
      <c r="H15" s="13"/>
    </row>
    <row r="16" spans="2:10" ht="29.4" thickBot="1" x14ac:dyDescent="0.35">
      <c r="B16" s="79" t="s">
        <v>68</v>
      </c>
      <c r="C16" s="303" t="s">
        <v>83</v>
      </c>
      <c r="D16" s="303"/>
      <c r="E16" s="303"/>
      <c r="F16" s="80"/>
      <c r="G16" s="81" t="s">
        <v>67</v>
      </c>
      <c r="H16" s="1"/>
      <c r="I16" s="95" t="s">
        <v>146</v>
      </c>
      <c r="J16" s="10" t="s">
        <v>16</v>
      </c>
    </row>
    <row r="17" spans="2:9" ht="52.5" customHeight="1" thickBot="1" x14ac:dyDescent="0.35">
      <c r="B17" s="82" t="s">
        <v>72</v>
      </c>
      <c r="C17" s="302" t="s">
        <v>77</v>
      </c>
      <c r="D17" s="302"/>
      <c r="E17" s="302"/>
      <c r="F17" s="304"/>
      <c r="G17" s="83">
        <v>0</v>
      </c>
      <c r="H17" s="1"/>
      <c r="I17" s="94"/>
    </row>
    <row r="18" spans="2:9" ht="52.5" customHeight="1" thickBot="1" x14ac:dyDescent="0.35">
      <c r="B18" s="84" t="s">
        <v>69</v>
      </c>
      <c r="C18" s="302" t="s">
        <v>142</v>
      </c>
      <c r="D18" s="302"/>
      <c r="E18" s="302"/>
      <c r="F18" s="305"/>
      <c r="G18" s="83">
        <v>0</v>
      </c>
      <c r="H18" s="1"/>
      <c r="I18" s="94"/>
    </row>
    <row r="19" spans="2:9" ht="52.5" customHeight="1" thickBot="1" x14ac:dyDescent="0.35">
      <c r="B19" s="82" t="s">
        <v>3</v>
      </c>
      <c r="C19" s="302" t="s">
        <v>143</v>
      </c>
      <c r="D19" s="302"/>
      <c r="E19" s="302"/>
      <c r="F19" s="305"/>
      <c r="G19" s="83">
        <v>0</v>
      </c>
      <c r="H19" s="1"/>
      <c r="I19" s="94"/>
    </row>
    <row r="20" spans="2:9" ht="52.5" customHeight="1" thickBot="1" x14ac:dyDescent="0.35">
      <c r="B20" s="82" t="s">
        <v>73</v>
      </c>
      <c r="C20" s="302" t="s">
        <v>78</v>
      </c>
      <c r="D20" s="302"/>
      <c r="E20" s="302"/>
      <c r="F20" s="305"/>
      <c r="G20" s="83">
        <v>0</v>
      </c>
      <c r="H20" s="1"/>
      <c r="I20" s="94"/>
    </row>
    <row r="21" spans="2:9" ht="52.5" customHeight="1" thickBot="1" x14ac:dyDescent="0.35">
      <c r="B21" s="85" t="s">
        <v>70</v>
      </c>
      <c r="C21" s="302" t="s">
        <v>79</v>
      </c>
      <c r="D21" s="302"/>
      <c r="E21" s="302"/>
      <c r="F21" s="305"/>
      <c r="G21" s="83">
        <v>0</v>
      </c>
      <c r="H21" s="1"/>
      <c r="I21" s="94"/>
    </row>
    <row r="22" spans="2:9" ht="52.5" customHeight="1" thickBot="1" x14ac:dyDescent="0.35">
      <c r="B22" s="85" t="s">
        <v>71</v>
      </c>
      <c r="C22" s="302" t="s">
        <v>144</v>
      </c>
      <c r="D22" s="302"/>
      <c r="E22" s="302"/>
      <c r="F22" s="305"/>
      <c r="G22" s="83">
        <v>0</v>
      </c>
      <c r="H22" s="1"/>
      <c r="I22" s="94"/>
    </row>
    <row r="23" spans="2:9" ht="52.5" customHeight="1" thickBot="1" x14ac:dyDescent="0.35">
      <c r="B23" s="85" t="s">
        <v>75</v>
      </c>
      <c r="C23" s="302" t="s">
        <v>82</v>
      </c>
      <c r="D23" s="302"/>
      <c r="E23" s="302"/>
      <c r="F23" s="306"/>
      <c r="G23" s="83">
        <v>0</v>
      </c>
      <c r="H23" s="1"/>
      <c r="I23" s="94"/>
    </row>
    <row r="24" spans="2:9" s="1" customFormat="1" ht="7.5" customHeight="1" thickBot="1" x14ac:dyDescent="0.35"/>
    <row r="25" spans="2:9" ht="18.600000000000001" thickBot="1" x14ac:dyDescent="0.4">
      <c r="B25" s="43" t="s">
        <v>74</v>
      </c>
      <c r="C25" s="44"/>
      <c r="D25" s="269"/>
      <c r="E25" s="269"/>
      <c r="F25" s="270"/>
      <c r="G25" s="42">
        <f>SUM(G17:G23)</f>
        <v>0</v>
      </c>
    </row>
    <row r="26" spans="2:9" x14ac:dyDescent="0.3">
      <c r="C26" s="23"/>
      <c r="D26" s="24"/>
      <c r="E26" s="24"/>
      <c r="F26" s="24"/>
      <c r="G26" s="25"/>
      <c r="H26" s="7"/>
    </row>
    <row r="27" spans="2:9" x14ac:dyDescent="0.3">
      <c r="G27" s="25"/>
    </row>
    <row r="29" spans="2:9" x14ac:dyDescent="0.3">
      <c r="B29" s="7"/>
      <c r="G29" s="24"/>
    </row>
    <row r="30" spans="2:9" x14ac:dyDescent="0.3">
      <c r="B30" s="7"/>
    </row>
    <row r="37" spans="2:7" x14ac:dyDescent="0.3">
      <c r="B37" s="7"/>
    </row>
    <row r="42" spans="2:7" x14ac:dyDescent="0.3">
      <c r="G42" s="24"/>
    </row>
  </sheetData>
  <sheetProtection selectLockedCells="1"/>
  <mergeCells count="18">
    <mergeCell ref="B11:G11"/>
    <mergeCell ref="B14:G14"/>
    <mergeCell ref="C4:E4"/>
    <mergeCell ref="C5:E5"/>
    <mergeCell ref="C6:E6"/>
    <mergeCell ref="C7:E7"/>
    <mergeCell ref="B10:G10"/>
    <mergeCell ref="B12:G12"/>
    <mergeCell ref="C22:E22"/>
    <mergeCell ref="D25:F25"/>
    <mergeCell ref="C16:E16"/>
    <mergeCell ref="C17:E17"/>
    <mergeCell ref="C18:E18"/>
    <mergeCell ref="C19:E19"/>
    <mergeCell ref="C20:E20"/>
    <mergeCell ref="C21:E21"/>
    <mergeCell ref="C23:E23"/>
    <mergeCell ref="F17:F23"/>
  </mergeCells>
  <printOptions horizontalCentered="1"/>
  <pageMargins left="0.55118110236220474" right="0.47244094488188981" top="0.15748031496062992" bottom="0.19685039370078741" header="0" footer="0"/>
  <pageSetup paperSize="9" scale="75" fitToHeight="0" orientation="portrait"/>
  <headerFooter alignWithMargins="0">
    <oddFooter>&amp;CPage &amp;P</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showGridLines="0" zoomScaleNormal="100" zoomScaleSheetLayoutView="100" workbookViewId="0">
      <selection activeCell="B28" sqref="B28"/>
    </sheetView>
  </sheetViews>
  <sheetFormatPr defaultColWidth="9.109375" defaultRowHeight="14.4" x14ac:dyDescent="0.3"/>
  <cols>
    <col min="1" max="1" width="2.88671875" style="109" customWidth="1"/>
    <col min="2" max="2" width="46.5546875" style="109" customWidth="1"/>
    <col min="3" max="5" width="17.109375" style="110" customWidth="1"/>
    <col min="6" max="6" width="3.6640625" style="109" customWidth="1"/>
    <col min="7" max="16384" width="9.109375" style="109"/>
  </cols>
  <sheetData>
    <row r="1" spans="2:5" ht="9" customHeight="1" x14ac:dyDescent="0.3"/>
    <row r="5" spans="2:5" ht="7.5" customHeight="1" x14ac:dyDescent="0.3">
      <c r="C5" s="109"/>
      <c r="D5" s="109"/>
      <c r="E5" s="109"/>
    </row>
    <row r="6" spans="2:5" s="116" customFormat="1" ht="21" x14ac:dyDescent="0.4">
      <c r="B6" s="340" t="s">
        <v>223</v>
      </c>
      <c r="C6" s="340"/>
      <c r="D6" s="340"/>
      <c r="E6" s="340"/>
    </row>
    <row r="7" spans="2:5" ht="7.5" customHeight="1" thickBot="1" x14ac:dyDescent="0.35"/>
    <row r="8" spans="2:5" x14ac:dyDescent="0.3">
      <c r="B8" s="328" t="s">
        <v>225</v>
      </c>
      <c r="C8" s="329"/>
      <c r="D8" s="329"/>
      <c r="E8" s="330"/>
    </row>
    <row r="9" spans="2:5" x14ac:dyDescent="0.3">
      <c r="B9" s="334" t="s">
        <v>224</v>
      </c>
      <c r="C9" s="335"/>
      <c r="D9" s="335"/>
      <c r="E9" s="336"/>
    </row>
    <row r="10" spans="2:5" x14ac:dyDescent="0.3">
      <c r="B10" s="334"/>
      <c r="C10" s="335"/>
      <c r="D10" s="335"/>
      <c r="E10" s="336"/>
    </row>
    <row r="11" spans="2:5" x14ac:dyDescent="0.3">
      <c r="B11" s="334"/>
      <c r="C11" s="335"/>
      <c r="D11" s="335"/>
      <c r="E11" s="336"/>
    </row>
    <row r="12" spans="2:5" x14ac:dyDescent="0.3">
      <c r="B12" s="334"/>
      <c r="C12" s="335"/>
      <c r="D12" s="335"/>
      <c r="E12" s="336"/>
    </row>
    <row r="13" spans="2:5" x14ac:dyDescent="0.3">
      <c r="B13" s="334"/>
      <c r="C13" s="335"/>
      <c r="D13" s="335"/>
      <c r="E13" s="336"/>
    </row>
    <row r="14" spans="2:5" ht="15" thickBot="1" x14ac:dyDescent="0.35">
      <c r="B14" s="337"/>
      <c r="C14" s="338"/>
      <c r="D14" s="338"/>
      <c r="E14" s="339"/>
    </row>
    <row r="15" spans="2:5" s="116" customFormat="1" ht="7.5" customHeight="1" thickBot="1" x14ac:dyDescent="0.35">
      <c r="B15" s="153"/>
      <c r="C15" s="153"/>
      <c r="D15" s="153"/>
      <c r="E15" s="153"/>
    </row>
    <row r="16" spans="2:5" x14ac:dyDescent="0.3">
      <c r="B16" s="152" t="s">
        <v>183</v>
      </c>
      <c r="C16" s="341"/>
      <c r="D16" s="341"/>
      <c r="E16" s="342"/>
    </row>
    <row r="17" spans="2:5" x14ac:dyDescent="0.3">
      <c r="B17" s="151" t="s">
        <v>182</v>
      </c>
      <c r="C17" s="343">
        <f>('BUDGET DETAIL'!C4:E4)</f>
        <v>0</v>
      </c>
      <c r="D17" s="343"/>
      <c r="E17" s="344"/>
    </row>
    <row r="18" spans="2:5" ht="15" thickBot="1" x14ac:dyDescent="0.35">
      <c r="B18" s="150" t="s">
        <v>181</v>
      </c>
      <c r="C18" s="343">
        <f>'BUDGET DETAIL'!C6:E6</f>
        <v>0</v>
      </c>
      <c r="D18" s="343"/>
      <c r="E18" s="344"/>
    </row>
    <row r="19" spans="2:5" ht="15" customHeight="1" thickBot="1" x14ac:dyDescent="0.35">
      <c r="B19" s="149"/>
      <c r="C19" s="148" t="s">
        <v>180</v>
      </c>
      <c r="D19" s="147" t="s">
        <v>179</v>
      </c>
      <c r="E19" s="146" t="s">
        <v>178</v>
      </c>
    </row>
    <row r="20" spans="2:5" x14ac:dyDescent="0.3">
      <c r="B20" s="325" t="s">
        <v>177</v>
      </c>
      <c r="C20" s="326"/>
      <c r="D20" s="326"/>
      <c r="E20" s="327"/>
    </row>
    <row r="21" spans="2:5" x14ac:dyDescent="0.3">
      <c r="B21" s="130" t="s">
        <v>176</v>
      </c>
      <c r="C21" s="202">
        <f>SUM('BUDGET DETAIL'!F25)</f>
        <v>0</v>
      </c>
      <c r="D21" s="154"/>
      <c r="E21" s="166"/>
    </row>
    <row r="22" spans="2:5" ht="15" thickBot="1" x14ac:dyDescent="0.35">
      <c r="B22" s="145" t="s">
        <v>175</v>
      </c>
      <c r="C22" s="203">
        <f>SUM('BUDGET DETAIL'!G14+'BUDGET DETAIL'!G15+'BUDGET DETAIL'!G16)</f>
        <v>0</v>
      </c>
      <c r="D22" s="155"/>
      <c r="E22" s="167"/>
    </row>
    <row r="23" spans="2:5" ht="7.5" customHeight="1" x14ac:dyDescent="0.3">
      <c r="C23" s="144"/>
      <c r="D23" s="144"/>
      <c r="E23" s="144"/>
    </row>
    <row r="24" spans="2:5" s="135" customFormat="1" ht="16.2" thickBot="1" x14ac:dyDescent="0.35">
      <c r="B24" s="143" t="s">
        <v>174</v>
      </c>
      <c r="C24" s="142"/>
      <c r="D24" s="142"/>
      <c r="E24" s="142"/>
    </row>
    <row r="25" spans="2:5" ht="15" thickBot="1" x14ac:dyDescent="0.35">
      <c r="B25" s="322" t="s">
        <v>173</v>
      </c>
      <c r="C25" s="323"/>
      <c r="D25" s="323"/>
      <c r="E25" s="324"/>
    </row>
    <row r="26" spans="2:5" x14ac:dyDescent="0.3">
      <c r="B26" s="133" t="s">
        <v>172</v>
      </c>
      <c r="C26" s="140">
        <f>SUM('BUDGET DETAIL'!G36)</f>
        <v>0</v>
      </c>
      <c r="D26" s="156"/>
      <c r="E26" s="156"/>
    </row>
    <row r="27" spans="2:5" x14ac:dyDescent="0.3">
      <c r="B27" s="130" t="s">
        <v>171</v>
      </c>
      <c r="C27" s="131">
        <f>SUM('BUDGET DETAIL'!G37)</f>
        <v>0</v>
      </c>
      <c r="D27" s="157"/>
      <c r="E27" s="157"/>
    </row>
    <row r="28" spans="2:5" x14ac:dyDescent="0.3">
      <c r="B28" s="130" t="s">
        <v>170</v>
      </c>
      <c r="C28" s="131">
        <f>SUM('BUDGET DETAIL'!G38)</f>
        <v>0</v>
      </c>
      <c r="D28" s="157"/>
      <c r="E28" s="157"/>
    </row>
    <row r="29" spans="2:5" x14ac:dyDescent="0.3">
      <c r="B29" s="130" t="s">
        <v>169</v>
      </c>
      <c r="C29" s="131">
        <f>SUM('BUDGET DETAIL'!G39)</f>
        <v>0</v>
      </c>
      <c r="D29" s="157"/>
      <c r="E29" s="157"/>
    </row>
    <row r="30" spans="2:5" x14ac:dyDescent="0.3">
      <c r="B30" s="130" t="s">
        <v>168</v>
      </c>
      <c r="C30" s="131">
        <f>SUM('BUDGET DETAIL'!G40)</f>
        <v>0</v>
      </c>
      <c r="D30" s="157"/>
      <c r="E30" s="157"/>
    </row>
    <row r="31" spans="2:5" ht="15" thickBot="1" x14ac:dyDescent="0.35">
      <c r="B31" s="141" t="s">
        <v>75</v>
      </c>
      <c r="C31" s="134">
        <f>SUM('BUDGET DETAIL'!G41)</f>
        <v>0</v>
      </c>
      <c r="D31" s="158"/>
      <c r="E31" s="158"/>
    </row>
    <row r="32" spans="2:5" ht="15" thickBot="1" x14ac:dyDescent="0.35">
      <c r="B32" s="322" t="s">
        <v>167</v>
      </c>
      <c r="C32" s="323"/>
      <c r="D32" s="323"/>
      <c r="E32" s="324"/>
    </row>
    <row r="33" spans="2:5" x14ac:dyDescent="0.3">
      <c r="B33" s="133" t="s">
        <v>166</v>
      </c>
      <c r="C33" s="140">
        <f>SUM('BUDGET DETAIL'!G27)</f>
        <v>0</v>
      </c>
      <c r="D33" s="156"/>
      <c r="E33" s="156"/>
    </row>
    <row r="34" spans="2:5" x14ac:dyDescent="0.3">
      <c r="B34" s="130" t="s">
        <v>165</v>
      </c>
      <c r="C34" s="131">
        <f>SUM('BUDGET DETAIL'!G30)</f>
        <v>0</v>
      </c>
      <c r="D34" s="157"/>
      <c r="E34" s="157"/>
    </row>
    <row r="35" spans="2:5" x14ac:dyDescent="0.3">
      <c r="B35" s="139" t="s">
        <v>75</v>
      </c>
      <c r="C35" s="131">
        <f>SUM('BUDGET DETAIL'!G41)</f>
        <v>0</v>
      </c>
      <c r="D35" s="157"/>
      <c r="E35" s="157"/>
    </row>
    <row r="36" spans="2:5" ht="15" thickBot="1" x14ac:dyDescent="0.35">
      <c r="B36" s="128" t="s">
        <v>164</v>
      </c>
      <c r="C36" s="134">
        <f>SUM('BUDGET DETAIL'!G46)</f>
        <v>0</v>
      </c>
      <c r="D36" s="158"/>
      <c r="E36" s="158"/>
    </row>
    <row r="37" spans="2:5" ht="15" thickBot="1" x14ac:dyDescent="0.35">
      <c r="B37" s="127" t="s">
        <v>190</v>
      </c>
      <c r="C37" s="138">
        <f>SUM(C26:C36)</f>
        <v>0</v>
      </c>
      <c r="D37" s="159"/>
      <c r="E37" s="159"/>
    </row>
    <row r="38" spans="2:5" ht="7.5" customHeight="1" thickBot="1" x14ac:dyDescent="0.35">
      <c r="B38" s="116"/>
      <c r="C38" s="115"/>
      <c r="D38" s="115"/>
      <c r="E38" s="115"/>
    </row>
    <row r="39" spans="2:5" ht="15" thickBot="1" x14ac:dyDescent="0.35">
      <c r="B39" s="127" t="s">
        <v>221</v>
      </c>
      <c r="C39" s="138">
        <f>SUM('BUDGET DETAIL'!G60)</f>
        <v>0</v>
      </c>
      <c r="D39" s="159"/>
      <c r="E39" s="159"/>
    </row>
    <row r="40" spans="2:5" ht="7.5" customHeight="1" thickBot="1" x14ac:dyDescent="0.35">
      <c r="B40" s="116"/>
      <c r="C40" s="115"/>
      <c r="D40" s="115"/>
      <c r="E40" s="115"/>
    </row>
    <row r="41" spans="2:5" ht="15" thickBot="1" x14ac:dyDescent="0.35">
      <c r="B41" s="127" t="s">
        <v>222</v>
      </c>
      <c r="C41" s="138">
        <f>SUM('BUDGET DETAIL'!G62)</f>
        <v>0</v>
      </c>
      <c r="D41" s="159"/>
      <c r="E41" s="159"/>
    </row>
    <row r="42" spans="2:5" ht="7.5" customHeight="1" x14ac:dyDescent="0.3">
      <c r="B42" s="116"/>
      <c r="C42" s="115"/>
      <c r="D42" s="115"/>
      <c r="E42" s="115"/>
    </row>
    <row r="43" spans="2:5" s="135" customFormat="1" ht="16.2" thickBot="1" x14ac:dyDescent="0.35">
      <c r="B43" s="137" t="s">
        <v>163</v>
      </c>
      <c r="C43" s="136"/>
      <c r="D43" s="136"/>
      <c r="E43" s="136"/>
    </row>
    <row r="44" spans="2:5" ht="15" thickBot="1" x14ac:dyDescent="0.35">
      <c r="B44" s="331" t="s">
        <v>162</v>
      </c>
      <c r="C44" s="332"/>
      <c r="D44" s="332"/>
      <c r="E44" s="333"/>
    </row>
    <row r="45" spans="2:5" x14ac:dyDescent="0.3">
      <c r="B45" s="133" t="s">
        <v>69</v>
      </c>
      <c r="C45" s="132">
        <f>SUM('BUDGET DETAIL'!G91)</f>
        <v>0</v>
      </c>
      <c r="D45" s="160"/>
      <c r="E45" s="160"/>
    </row>
    <row r="46" spans="2:5" x14ac:dyDescent="0.3">
      <c r="B46" s="130" t="s">
        <v>3</v>
      </c>
      <c r="C46" s="131">
        <f>SUM('BUDGET DETAIL'!G103)</f>
        <v>0</v>
      </c>
      <c r="D46" s="161"/>
      <c r="E46" s="161"/>
    </row>
    <row r="47" spans="2:5" x14ac:dyDescent="0.3">
      <c r="B47" s="130" t="s">
        <v>73</v>
      </c>
      <c r="C47" s="131">
        <f>SUM('BUDGET DETAIL'!G126)</f>
        <v>0</v>
      </c>
      <c r="D47" s="157"/>
      <c r="E47" s="157"/>
    </row>
    <row r="48" spans="2:5" x14ac:dyDescent="0.3">
      <c r="B48" s="130" t="s">
        <v>70</v>
      </c>
      <c r="C48" s="131">
        <f>SUM('BUDGET DETAIL'!G148)</f>
        <v>0</v>
      </c>
      <c r="D48" s="157"/>
      <c r="E48" s="157"/>
    </row>
    <row r="49" spans="2:5" x14ac:dyDescent="0.3">
      <c r="B49" s="130" t="s">
        <v>161</v>
      </c>
      <c r="C49" s="129">
        <f>SUM('BUDGET DETAIL'!G165)</f>
        <v>0</v>
      </c>
      <c r="D49" s="161"/>
      <c r="E49" s="161"/>
    </row>
    <row r="50" spans="2:5" ht="15" thickBot="1" x14ac:dyDescent="0.35">
      <c r="B50" s="130" t="s">
        <v>160</v>
      </c>
      <c r="C50" s="129">
        <f>SUM('BUDGET DETAIL'!G173)</f>
        <v>0</v>
      </c>
      <c r="D50" s="161"/>
      <c r="E50" s="161"/>
    </row>
    <row r="51" spans="2:5" ht="15" thickBot="1" x14ac:dyDescent="0.35">
      <c r="B51" s="127" t="s">
        <v>158</v>
      </c>
      <c r="C51" s="121">
        <f>SUM(C45:C50)</f>
        <v>0</v>
      </c>
      <c r="D51" s="162"/>
      <c r="E51" s="162"/>
    </row>
    <row r="52" spans="2:5" ht="7.5" customHeight="1" thickBot="1" x14ac:dyDescent="0.35">
      <c r="B52" s="116"/>
      <c r="C52" s="126"/>
      <c r="D52" s="123"/>
      <c r="E52" s="123"/>
    </row>
    <row r="53" spans="2:5" ht="15" thickBot="1" x14ac:dyDescent="0.35">
      <c r="B53" s="125" t="s">
        <v>157</v>
      </c>
      <c r="C53" s="124">
        <f>SUM('BUDGET DETAIL'!G175)</f>
        <v>0</v>
      </c>
      <c r="D53" s="163"/>
      <c r="E53" s="163"/>
    </row>
    <row r="54" spans="2:5" ht="7.5" customHeight="1" thickBot="1" x14ac:dyDescent="0.35">
      <c r="B54" s="116"/>
      <c r="C54" s="123"/>
      <c r="D54" s="123"/>
      <c r="E54" s="123"/>
    </row>
    <row r="55" spans="2:5" ht="15" thickBot="1" x14ac:dyDescent="0.35">
      <c r="B55" s="214" t="s">
        <v>159</v>
      </c>
      <c r="C55" s="124">
        <f>SUM('BUDGET DETAIL'!G178)</f>
        <v>0</v>
      </c>
      <c r="D55" s="163"/>
      <c r="E55" s="163"/>
    </row>
    <row r="56" spans="2:5" ht="7.5" customHeight="1" thickBot="1" x14ac:dyDescent="0.35">
      <c r="B56" s="116"/>
      <c r="C56" s="123"/>
      <c r="D56" s="123"/>
      <c r="E56" s="123"/>
    </row>
    <row r="57" spans="2:5" ht="15" thickBot="1" x14ac:dyDescent="0.35">
      <c r="B57" s="122" t="s">
        <v>2</v>
      </c>
      <c r="C57" s="121">
        <f>SUM(C51,C53,C55)</f>
        <v>0</v>
      </c>
      <c r="D57" s="162"/>
      <c r="E57" s="162"/>
    </row>
    <row r="58" spans="2:5" ht="7.5" customHeight="1" thickBot="1" x14ac:dyDescent="0.35">
      <c r="B58" s="116"/>
      <c r="C58" s="123"/>
      <c r="D58" s="123"/>
      <c r="E58" s="123"/>
    </row>
    <row r="59" spans="2:5" ht="15" thickBot="1" x14ac:dyDescent="0.35">
      <c r="B59" s="122" t="s">
        <v>156</v>
      </c>
      <c r="C59" s="215">
        <f>SUM(C41-C57)</f>
        <v>0</v>
      </c>
      <c r="D59" s="162"/>
      <c r="E59" s="162"/>
    </row>
    <row r="60" spans="2:5" ht="15" thickBot="1" x14ac:dyDescent="0.35">
      <c r="B60" s="120" t="s">
        <v>155</v>
      </c>
      <c r="C60" s="119">
        <f>SUM('BUDGET DETAIL'!G184)</f>
        <v>0</v>
      </c>
      <c r="D60" s="164"/>
      <c r="E60" s="164"/>
    </row>
    <row r="61" spans="2:5" ht="15" thickBot="1" x14ac:dyDescent="0.35">
      <c r="B61" s="118" t="s">
        <v>154</v>
      </c>
      <c r="C61" s="117">
        <f>SUM(C59+C60)</f>
        <v>0</v>
      </c>
      <c r="D61" s="165"/>
      <c r="E61" s="165"/>
    </row>
    <row r="62" spans="2:5" ht="15" thickBot="1" x14ac:dyDescent="0.35">
      <c r="B62" s="116"/>
      <c r="C62" s="115"/>
      <c r="D62" s="115"/>
      <c r="E62" s="115"/>
    </row>
    <row r="63" spans="2:5" x14ac:dyDescent="0.3">
      <c r="B63" s="205" t="s">
        <v>220</v>
      </c>
      <c r="C63" s="114">
        <f>SUM('BUDGET DETAIL'!F77)</f>
        <v>0</v>
      </c>
      <c r="D63" s="208"/>
      <c r="E63" s="211"/>
    </row>
    <row r="64" spans="2:5" x14ac:dyDescent="0.3">
      <c r="B64" s="206" t="s">
        <v>153</v>
      </c>
      <c r="C64" s="204">
        <f>SUM('BUDGET DETAIL'!C94)</f>
        <v>0</v>
      </c>
      <c r="D64" s="209"/>
      <c r="E64" s="212"/>
    </row>
    <row r="65" spans="2:5" ht="15" thickBot="1" x14ac:dyDescent="0.35">
      <c r="B65" s="207" t="s">
        <v>152</v>
      </c>
      <c r="C65" s="113">
        <f>AVERAGE('BUDGET DETAIL'!C95,'BUDGET DETAIL'!C96,'BUDGET DETAIL'!C97,'BUDGET DETAIL'!C98)</f>
        <v>0</v>
      </c>
      <c r="D65" s="210"/>
      <c r="E65" s="213"/>
    </row>
    <row r="66" spans="2:5" ht="7.5" customHeight="1" x14ac:dyDescent="0.3">
      <c r="B66" s="112"/>
      <c r="C66" s="111"/>
      <c r="D66" s="111"/>
      <c r="E66" s="111"/>
    </row>
  </sheetData>
  <mergeCells count="10">
    <mergeCell ref="B6:E6"/>
    <mergeCell ref="C16:E16"/>
    <mergeCell ref="C17:E17"/>
    <mergeCell ref="C18:E18"/>
    <mergeCell ref="B25:E25"/>
    <mergeCell ref="B32:E32"/>
    <mergeCell ref="B20:E20"/>
    <mergeCell ref="B8:E8"/>
    <mergeCell ref="B44:E44"/>
    <mergeCell ref="B9:E14"/>
  </mergeCells>
  <printOptions horizontalCentered="1"/>
  <pageMargins left="0.81" right="0.78" top="0.15748031496062992" bottom="0.19685039370078741" header="0" footer="0"/>
  <pageSetup paperSize="9" scale="74"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DETAIL</vt:lpstr>
      <vt:lpstr>IN-KIND INCOME</vt:lpstr>
      <vt:lpstr>SUMMARY</vt:lpstr>
      <vt:lpstr>'BUDGET DETAIL'!Print_Area</vt:lpstr>
      <vt:lpstr>'IN-KIND INCOME'!Print_Area</vt:lpstr>
      <vt:lpstr>SUMMARY!Print_Area</vt:lpstr>
    </vt:vector>
  </TitlesOfParts>
  <Company>backstage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dc:creator>
  <cp:lastModifiedBy>Maeve Giles</cp:lastModifiedBy>
  <cp:lastPrinted>2016-12-14T15:27:32Z</cp:lastPrinted>
  <dcterms:created xsi:type="dcterms:W3CDTF">2009-03-27T12:41:19Z</dcterms:created>
  <dcterms:modified xsi:type="dcterms:W3CDTF">2018-06-21T14:36:31Z</dcterms:modified>
</cp:coreProperties>
</file>